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720" windowWidth="27495" windowHeight="11835"/>
  </bookViews>
  <sheets>
    <sheet name="Документ" sheetId="2" r:id="rId1"/>
  </sheets>
  <definedNames>
    <definedName name="_xlnm.Print_Titles" localSheetId="0">Документ!$6:$6</definedName>
  </definedNames>
  <calcPr calcId="145621"/>
</workbook>
</file>

<file path=xl/calcChain.xml><?xml version="1.0" encoding="utf-8"?>
<calcChain xmlns="http://schemas.openxmlformats.org/spreadsheetml/2006/main">
  <c r="D49" i="2" l="1"/>
  <c r="D47" i="2"/>
  <c r="D43" i="2"/>
  <c r="D38" i="2"/>
  <c r="D35" i="2"/>
  <c r="D28" i="2"/>
  <c r="D23" i="2"/>
  <c r="D19" i="2"/>
  <c r="D16" i="2"/>
  <c r="D7" i="2"/>
  <c r="D51" i="2" l="1"/>
</calcChain>
</file>

<file path=xl/sharedStrings.xml><?xml version="1.0" encoding="utf-8"?>
<sst xmlns="http://schemas.openxmlformats.org/spreadsheetml/2006/main" count="129" uniqueCount="64">
  <si>
    <t>Наименование</t>
  </si>
  <si>
    <t>Рз</t>
  </si>
  <si>
    <t>ПР</t>
  </si>
  <si>
    <t>Кассовое исполненение, тыс. рублей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</si>
  <si>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</si>
  <si>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</si>
  <si>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</si>
  <si>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</si>
  <si>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</si>
  <si>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</si>
  <si>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</si>
  <si>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</si>
  <si>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</si>
  <si>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</si>
  <si>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</si>
  <si>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</si>
  <si>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</si>
  <si>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</si>
  <si>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</si>
  <si>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</si>
  <si>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</si>
  <si>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</si>
  <si>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</si>
  <si>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</si>
  <si>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</si>
  <si>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</si>
  <si>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</si>
  <si>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Национальная экономика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</si>
  <si>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</si>
  <si>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</si>
  <si>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</si>
  <si>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</si>
  <si>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</si>
  <si>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</si>
  <si>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</si>
  <si>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</si>
  <si>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</si>
  <si>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</si>
  <si>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</si>
  <si>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</si>
  <si>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</si>
  <si>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</si>
  <si>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</si>
  <si>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</si>
  <si>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</si>
  <si>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</si>
  <si>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</si>
  <si>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</si>
  <si>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</si>
  <si>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</si>
  <si>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</si>
  <si>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</si>
  <si>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</si>
  <si>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</si>
  <si>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</si>
  <si>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</si>
  <si>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</si>
  <si>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</si>
  <si>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</si>
  <si>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</si>
  <si>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</si>
  <si>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ВСЕГО</t>
  </si>
  <si>
    <t xml:space="preserve">3. Отчет об исполнении расходов городского бюджета за 9 месяцев 2022 года по разделам </t>
  </si>
  <si>
    <t>и подразделам классификации расходов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</si>
</sst>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FBFB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6">
    <xf numFmtId="0" fontId="0" fillId="0" borderId="0"/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1" fontId="1" fillId="0" borderId="3">
      <alignment horizontal="center"/>
    </xf>
    <xf numFmtId="1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1" fontId="5" fillId="0" borderId="3">
      <alignment horizontal="left" vertical="top"/>
    </xf>
    <xf numFmtId="1" fontId="5" fillId="0" borderId="3">
      <alignment horizontal="left"/>
    </xf>
    <xf numFmtId="164" fontId="5" fillId="0" borderId="3">
      <alignment horizontal="right"/>
    </xf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  <xf numFmtId="0" fontId="3" fillId="2" borderId="4">
      <alignment horizontal="center"/>
    </xf>
    <xf numFmtId="0" fontId="3" fillId="2" borderId="5">
      <alignment horizontal="center"/>
    </xf>
    <xf numFmtId="0" fontId="5" fillId="2" borderId="5"/>
    <xf numFmtId="0" fontId="5" fillId="2" borderId="4"/>
    <xf numFmtId="0" fontId="3" fillId="3" borderId="4"/>
    <xf numFmtId="0" fontId="5" fillId="2" borderId="4">
      <alignment horizontal="right" vertical="center"/>
    </xf>
    <xf numFmtId="0" fontId="5" fillId="2" borderId="5">
      <alignment horizontal="right" vertical="center"/>
    </xf>
    <xf numFmtId="0" fontId="3" fillId="3" borderId="5"/>
    <xf numFmtId="0" fontId="3" fillId="3" borderId="1"/>
    <xf numFmtId="0" fontId="3" fillId="3" borderId="2"/>
  </cellStyleXfs>
  <cellXfs count="31">
    <xf numFmtId="0" fontId="0" fillId="0" borderId="0" xfId="0"/>
    <xf numFmtId="0" fontId="0" fillId="0" borderId="0" xfId="0" applyProtection="1">
      <protection locked="0"/>
    </xf>
    <xf numFmtId="0" fontId="3" fillId="0" borderId="2" xfId="4" applyNumberFormat="1" applyProtection="1"/>
    <xf numFmtId="0" fontId="3" fillId="0" borderId="3" xfId="6" applyNumberFormat="1" applyProtection="1">
      <alignment horizontal="center" vertical="top" wrapText="1"/>
    </xf>
    <xf numFmtId="0" fontId="3" fillId="0" borderId="3" xfId="7" applyNumberFormat="1" applyProtection="1">
      <alignment horizontal="center"/>
    </xf>
    <xf numFmtId="0" fontId="3" fillId="4" borderId="2" xfId="4" applyNumberFormat="1" applyFill="1" applyProtection="1"/>
    <xf numFmtId="0" fontId="3" fillId="4" borderId="3" xfId="6" applyNumberFormat="1" applyFill="1" applyProtection="1">
      <alignment horizontal="center" vertical="top" wrapText="1"/>
    </xf>
    <xf numFmtId="0" fontId="3" fillId="4" borderId="3" xfId="7" applyNumberFormat="1" applyFill="1" applyProtection="1">
      <alignment horizontal="center"/>
    </xf>
    <xf numFmtId="0" fontId="0" fillId="4" borderId="0" xfId="0" applyFill="1" applyProtection="1">
      <protection locked="0"/>
    </xf>
    <xf numFmtId="1" fontId="1" fillId="0" borderId="3" xfId="14" applyNumberFormat="1" applyFont="1" applyProtection="1">
      <alignment horizontal="left" vertical="top"/>
    </xf>
    <xf numFmtId="164" fontId="1" fillId="4" borderId="3" xfId="16" applyNumberFormat="1" applyFont="1" applyFill="1" applyProtection="1">
      <alignment horizontal="right"/>
    </xf>
    <xf numFmtId="0" fontId="1" fillId="0" borderId="7" xfId="8" applyNumberFormat="1" applyBorder="1" applyProtection="1">
      <alignment horizontal="left" vertical="top" wrapText="1"/>
    </xf>
    <xf numFmtId="164" fontId="1" fillId="4" borderId="7" xfId="11" applyNumberFormat="1" applyFill="1" applyBorder="1" applyProtection="1">
      <alignment horizontal="right"/>
    </xf>
    <xf numFmtId="0" fontId="4" fillId="0" borderId="8" xfId="12" applyNumberFormat="1" applyBorder="1" applyProtection="1">
      <alignment horizontal="left" vertical="top" wrapText="1"/>
    </xf>
    <xf numFmtId="164" fontId="4" fillId="4" borderId="8" xfId="13" applyNumberFormat="1" applyFill="1" applyBorder="1" applyProtection="1">
      <alignment horizontal="right"/>
    </xf>
    <xf numFmtId="0" fontId="1" fillId="0" borderId="8" xfId="8" applyNumberFormat="1" applyBorder="1" applyProtection="1">
      <alignment horizontal="left" vertical="top" wrapText="1"/>
    </xf>
    <xf numFmtId="164" fontId="1" fillId="4" borderId="8" xfId="11" applyNumberFormat="1" applyFill="1" applyBorder="1" applyProtection="1">
      <alignment horizontal="right"/>
    </xf>
    <xf numFmtId="0" fontId="4" fillId="0" borderId="6" xfId="12" applyNumberFormat="1" applyBorder="1" applyProtection="1">
      <alignment horizontal="left" vertical="top" wrapText="1"/>
    </xf>
    <xf numFmtId="164" fontId="4" fillId="4" borderId="6" xfId="13" applyNumberFormat="1" applyFill="1" applyBorder="1" applyProtection="1">
      <alignment horizontal="right"/>
    </xf>
    <xf numFmtId="1" fontId="1" fillId="0" borderId="9" xfId="9" applyNumberFormat="1" applyBorder="1" applyProtection="1">
      <alignment horizontal="center"/>
    </xf>
    <xf numFmtId="1" fontId="4" fillId="0" borderId="10" xfId="10" applyNumberFormat="1" applyBorder="1" applyProtection="1">
      <alignment horizontal="center"/>
    </xf>
    <xf numFmtId="1" fontId="4" fillId="0" borderId="11" xfId="10" applyNumberFormat="1" applyBorder="1" applyProtection="1">
      <alignment horizontal="center"/>
    </xf>
    <xf numFmtId="1" fontId="4" fillId="0" borderId="12" xfId="10" applyNumberFormat="1" applyBorder="1" applyProtection="1">
      <alignment horizontal="center"/>
    </xf>
    <xf numFmtId="1" fontId="1" fillId="0" borderId="11" xfId="9" applyNumberFormat="1" applyBorder="1" applyProtection="1">
      <alignment horizontal="center"/>
    </xf>
    <xf numFmtId="1" fontId="4" fillId="0" borderId="13" xfId="10" applyNumberFormat="1" applyBorder="1" applyProtection="1">
      <alignment horizontal="center"/>
    </xf>
    <xf numFmtId="1" fontId="4" fillId="0" borderId="14" xfId="10" applyNumberFormat="1" applyBorder="1" applyProtection="1">
      <alignment horizontal="center"/>
    </xf>
    <xf numFmtId="1" fontId="1" fillId="0" borderId="15" xfId="15" applyNumberFormat="1" applyFont="1" applyBorder="1" applyProtection="1">
      <alignment horizontal="left"/>
    </xf>
    <xf numFmtId="1" fontId="1" fillId="0" borderId="16" xfId="15" applyNumberFormat="1" applyFont="1" applyBorder="1" applyProtection="1">
      <alignment horizontal="left"/>
    </xf>
    <xf numFmtId="0" fontId="8" fillId="0" borderId="1" xfId="2" applyNumberFormat="1" applyFont="1" applyAlignment="1" applyProtection="1">
      <alignment horizontal="center"/>
    </xf>
    <xf numFmtId="0" fontId="1" fillId="0" borderId="1" xfId="1" applyNumberFormat="1" applyAlignment="1" applyProtection="1">
      <alignment horizontal="center"/>
    </xf>
    <xf numFmtId="0" fontId="2" fillId="0" borderId="1" xfId="2" applyNumberFormat="1" applyAlignment="1" applyProtection="1">
      <alignment horizontal="center"/>
    </xf>
  </cellXfs>
  <cellStyles count="36">
    <cellStyle name="br" xfId="19"/>
    <cellStyle name="col" xfId="18"/>
    <cellStyle name="style0" xfId="20"/>
    <cellStyle name="td" xfId="21"/>
    <cellStyle name="tr" xfId="17"/>
    <cellStyle name="xl21" xfId="22"/>
    <cellStyle name="xl22" xfId="1"/>
    <cellStyle name="xl23" xfId="2"/>
    <cellStyle name="xl24" xfId="4"/>
    <cellStyle name="xl25" xfId="6"/>
    <cellStyle name="xl26" xfId="23"/>
    <cellStyle name="xl27" xfId="7"/>
    <cellStyle name="xl28" xfId="8"/>
    <cellStyle name="xl29" xfId="12"/>
    <cellStyle name="xl30" xfId="24"/>
    <cellStyle name="xl31" xfId="25"/>
    <cellStyle name="xl32" xfId="14"/>
    <cellStyle name="xl33" xfId="3"/>
    <cellStyle name="xl34" xfId="9"/>
    <cellStyle name="xl35" xfId="26"/>
    <cellStyle name="xl36" xfId="10"/>
    <cellStyle name="xl37" xfId="27"/>
    <cellStyle name="xl38" xfId="15"/>
    <cellStyle name="xl39" xfId="28"/>
    <cellStyle name="xl40" xfId="29"/>
    <cellStyle name="xl41" xfId="5"/>
    <cellStyle name="xl42" xfId="30"/>
    <cellStyle name="xl43" xfId="11"/>
    <cellStyle name="xl44" xfId="31"/>
    <cellStyle name="xl45" xfId="13"/>
    <cellStyle name="xl46" xfId="32"/>
    <cellStyle name="xl47" xfId="16"/>
    <cellStyle name="xl48" xfId="33"/>
    <cellStyle name="xl49" xfId="34"/>
    <cellStyle name="xl50" xfId="3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zoomScaleNormal="100" zoomScaleSheetLayoutView="100" workbookViewId="0">
      <selection activeCell="J15" sqref="J15"/>
    </sheetView>
  </sheetViews>
  <sheetFormatPr defaultRowHeight="15" x14ac:dyDescent="0.25"/>
  <cols>
    <col min="1" max="1" width="74.42578125" style="1" customWidth="1"/>
    <col min="2" max="2" width="6.5703125" style="1" customWidth="1"/>
    <col min="3" max="3" width="7.28515625" style="1" customWidth="1"/>
    <col min="4" max="4" width="13.42578125" style="8" customWidth="1"/>
    <col min="5" max="16384" width="9.140625" style="1"/>
  </cols>
  <sheetData>
    <row r="1" spans="1:4" ht="15.4" customHeight="1" x14ac:dyDescent="0.25">
      <c r="A1" s="29"/>
      <c r="B1" s="29"/>
      <c r="C1" s="29"/>
      <c r="D1" s="29"/>
    </row>
    <row r="2" spans="1:4" ht="24" customHeight="1" x14ac:dyDescent="0.25">
      <c r="A2" s="28" t="s">
        <v>62</v>
      </c>
      <c r="B2" s="30"/>
      <c r="C2" s="30"/>
      <c r="D2" s="30"/>
    </row>
    <row r="3" spans="1:4" ht="16.5" customHeight="1" x14ac:dyDescent="0.25">
      <c r="A3" s="28" t="s">
        <v>63</v>
      </c>
      <c r="B3" s="28"/>
      <c r="C3" s="28"/>
      <c r="D3" s="28"/>
    </row>
    <row r="4" spans="1:4" ht="12.95" customHeight="1" x14ac:dyDescent="0.25">
      <c r="A4" s="2"/>
      <c r="B4" s="2"/>
      <c r="C4" s="2"/>
      <c r="D4" s="5"/>
    </row>
    <row r="5" spans="1:4" ht="66.75" customHeight="1" x14ac:dyDescent="0.25">
      <c r="A5" s="3" t="s">
        <v>0</v>
      </c>
      <c r="B5" s="3" t="s">
        <v>1</v>
      </c>
      <c r="C5" s="3" t="s">
        <v>2</v>
      </c>
      <c r="D5" s="6" t="s">
        <v>3</v>
      </c>
    </row>
    <row r="6" spans="1:4" ht="12.95" customHeight="1" x14ac:dyDescent="0.25">
      <c r="A6" s="4">
        <v>1</v>
      </c>
      <c r="B6" s="4">
        <v>2</v>
      </c>
      <c r="C6" s="4">
        <v>3</v>
      </c>
      <c r="D6" s="7">
        <v>4</v>
      </c>
    </row>
    <row r="7" spans="1:4" ht="15.75" x14ac:dyDescent="0.25">
      <c r="A7" s="11" t="s">
        <v>4</v>
      </c>
      <c r="B7" s="19" t="s">
        <v>5</v>
      </c>
      <c r="C7" s="20"/>
      <c r="D7" s="12">
        <f>D8+D9+D10+D11+D12+D13+D14+D15</f>
        <v>686437.9</v>
      </c>
    </row>
    <row r="8" spans="1:4" ht="34.5" customHeight="1" x14ac:dyDescent="0.25">
      <c r="A8" s="13" t="s">
        <v>6</v>
      </c>
      <c r="B8" s="21" t="s">
        <v>5</v>
      </c>
      <c r="C8" s="22" t="s">
        <v>7</v>
      </c>
      <c r="D8" s="14">
        <v>4111</v>
      </c>
    </row>
    <row r="9" spans="1:4" ht="46.5" customHeight="1" x14ac:dyDescent="0.25">
      <c r="A9" s="13" t="s">
        <v>8</v>
      </c>
      <c r="B9" s="21" t="s">
        <v>5</v>
      </c>
      <c r="C9" s="22" t="s">
        <v>9</v>
      </c>
      <c r="D9" s="14">
        <v>26006.799999999999</v>
      </c>
    </row>
    <row r="10" spans="1:4" ht="47.25" customHeight="1" x14ac:dyDescent="0.25">
      <c r="A10" s="13" t="s">
        <v>10</v>
      </c>
      <c r="B10" s="21" t="s">
        <v>5</v>
      </c>
      <c r="C10" s="22" t="s">
        <v>11</v>
      </c>
      <c r="D10" s="14">
        <v>220247.8</v>
      </c>
    </row>
    <row r="11" spans="1:4" ht="15.75" x14ac:dyDescent="0.25">
      <c r="A11" s="13" t="s">
        <v>12</v>
      </c>
      <c r="B11" s="21" t="s">
        <v>5</v>
      </c>
      <c r="C11" s="22" t="s">
        <v>13</v>
      </c>
      <c r="D11" s="14">
        <v>118.7</v>
      </c>
    </row>
    <row r="12" spans="1:4" ht="33" customHeight="1" x14ac:dyDescent="0.25">
      <c r="A12" s="13" t="s">
        <v>14</v>
      </c>
      <c r="B12" s="21" t="s">
        <v>5</v>
      </c>
      <c r="C12" s="22" t="s">
        <v>15</v>
      </c>
      <c r="D12" s="14">
        <v>39965.9</v>
      </c>
    </row>
    <row r="13" spans="1:4" ht="15.75" x14ac:dyDescent="0.25">
      <c r="A13" s="13" t="s">
        <v>16</v>
      </c>
      <c r="B13" s="21" t="s">
        <v>5</v>
      </c>
      <c r="C13" s="22" t="s">
        <v>17</v>
      </c>
      <c r="D13" s="14">
        <v>2767.7</v>
      </c>
    </row>
    <row r="14" spans="1:4" ht="15.75" x14ac:dyDescent="0.25">
      <c r="A14" s="13" t="s">
        <v>18</v>
      </c>
      <c r="B14" s="21" t="s">
        <v>5</v>
      </c>
      <c r="C14" s="22" t="s">
        <v>19</v>
      </c>
      <c r="D14" s="14">
        <v>0</v>
      </c>
    </row>
    <row r="15" spans="1:4" ht="15.75" x14ac:dyDescent="0.25">
      <c r="A15" s="13" t="s">
        <v>20</v>
      </c>
      <c r="B15" s="21" t="s">
        <v>5</v>
      </c>
      <c r="C15" s="22" t="s">
        <v>21</v>
      </c>
      <c r="D15" s="14">
        <v>393220</v>
      </c>
    </row>
    <row r="16" spans="1:4" ht="17.25" customHeight="1" x14ac:dyDescent="0.25">
      <c r="A16" s="15" t="s">
        <v>22</v>
      </c>
      <c r="B16" s="23" t="s">
        <v>9</v>
      </c>
      <c r="C16" s="22"/>
      <c r="D16" s="16">
        <f>D17+D18</f>
        <v>32761</v>
      </c>
    </row>
    <row r="17" spans="1:4" ht="15.75" x14ac:dyDescent="0.25">
      <c r="A17" s="13" t="s">
        <v>23</v>
      </c>
      <c r="B17" s="21" t="s">
        <v>9</v>
      </c>
      <c r="C17" s="22" t="s">
        <v>24</v>
      </c>
      <c r="D17" s="14">
        <v>78.099999999999994</v>
      </c>
    </row>
    <row r="18" spans="1:4" ht="33" customHeight="1" x14ac:dyDescent="0.25">
      <c r="A18" s="13" t="s">
        <v>25</v>
      </c>
      <c r="B18" s="21" t="s">
        <v>9</v>
      </c>
      <c r="C18" s="22" t="s">
        <v>26</v>
      </c>
      <c r="D18" s="14">
        <v>32682.9</v>
      </c>
    </row>
    <row r="19" spans="1:4" ht="15.75" x14ac:dyDescent="0.25">
      <c r="A19" s="15" t="s">
        <v>27</v>
      </c>
      <c r="B19" s="23" t="s">
        <v>11</v>
      </c>
      <c r="C19" s="22"/>
      <c r="D19" s="16">
        <f>D20+D21+D22</f>
        <v>712246.6</v>
      </c>
    </row>
    <row r="20" spans="1:4" ht="15.75" x14ac:dyDescent="0.25">
      <c r="A20" s="13" t="s">
        <v>28</v>
      </c>
      <c r="B20" s="21" t="s">
        <v>11</v>
      </c>
      <c r="C20" s="22" t="s">
        <v>29</v>
      </c>
      <c r="D20" s="14">
        <v>82456.2</v>
      </c>
    </row>
    <row r="21" spans="1:4" ht="15.75" x14ac:dyDescent="0.25">
      <c r="A21" s="13" t="s">
        <v>30</v>
      </c>
      <c r="B21" s="21" t="s">
        <v>11</v>
      </c>
      <c r="C21" s="22" t="s">
        <v>24</v>
      </c>
      <c r="D21" s="14">
        <v>628751.4</v>
      </c>
    </row>
    <row r="22" spans="1:4" ht="15.75" x14ac:dyDescent="0.25">
      <c r="A22" s="13" t="s">
        <v>31</v>
      </c>
      <c r="B22" s="21" t="s">
        <v>11</v>
      </c>
      <c r="C22" s="22" t="s">
        <v>32</v>
      </c>
      <c r="D22" s="14">
        <v>1039</v>
      </c>
    </row>
    <row r="23" spans="1:4" ht="15.75" x14ac:dyDescent="0.25">
      <c r="A23" s="15" t="s">
        <v>33</v>
      </c>
      <c r="B23" s="23" t="s">
        <v>13</v>
      </c>
      <c r="C23" s="22"/>
      <c r="D23" s="16">
        <f>D24+D25+D26+D27</f>
        <v>1548227.7000000002</v>
      </c>
    </row>
    <row r="24" spans="1:4" ht="15.75" x14ac:dyDescent="0.25">
      <c r="A24" s="13" t="s">
        <v>34</v>
      </c>
      <c r="B24" s="21" t="s">
        <v>13</v>
      </c>
      <c r="C24" s="22" t="s">
        <v>5</v>
      </c>
      <c r="D24" s="14">
        <v>1092624.3</v>
      </c>
    </row>
    <row r="25" spans="1:4" ht="15.75" x14ac:dyDescent="0.25">
      <c r="A25" s="13" t="s">
        <v>35</v>
      </c>
      <c r="B25" s="21" t="s">
        <v>13</v>
      </c>
      <c r="C25" s="22" t="s">
        <v>7</v>
      </c>
      <c r="D25" s="14">
        <v>62768.5</v>
      </c>
    </row>
    <row r="26" spans="1:4" ht="15.75" x14ac:dyDescent="0.25">
      <c r="A26" s="13" t="s">
        <v>36</v>
      </c>
      <c r="B26" s="21" t="s">
        <v>13</v>
      </c>
      <c r="C26" s="22" t="s">
        <v>9</v>
      </c>
      <c r="D26" s="14">
        <v>349723.4</v>
      </c>
    </row>
    <row r="27" spans="1:4" ht="18.75" customHeight="1" x14ac:dyDescent="0.25">
      <c r="A27" s="13" t="s">
        <v>37</v>
      </c>
      <c r="B27" s="21" t="s">
        <v>13</v>
      </c>
      <c r="C27" s="22" t="s">
        <v>13</v>
      </c>
      <c r="D27" s="14">
        <v>43111.5</v>
      </c>
    </row>
    <row r="28" spans="1:4" ht="15.75" x14ac:dyDescent="0.25">
      <c r="A28" s="15" t="s">
        <v>38</v>
      </c>
      <c r="B28" s="23" t="s">
        <v>17</v>
      </c>
      <c r="C28" s="22"/>
      <c r="D28" s="16">
        <f>D29+D30+D31+D32+D33+D34</f>
        <v>5402670.1999999993</v>
      </c>
    </row>
    <row r="29" spans="1:4" ht="15.75" x14ac:dyDescent="0.25">
      <c r="A29" s="13" t="s">
        <v>39</v>
      </c>
      <c r="B29" s="21" t="s">
        <v>17</v>
      </c>
      <c r="C29" s="22" t="s">
        <v>5</v>
      </c>
      <c r="D29" s="14">
        <v>2366969.9</v>
      </c>
    </row>
    <row r="30" spans="1:4" ht="15.75" x14ac:dyDescent="0.25">
      <c r="A30" s="13" t="s">
        <v>40</v>
      </c>
      <c r="B30" s="21" t="s">
        <v>17</v>
      </c>
      <c r="C30" s="22" t="s">
        <v>7</v>
      </c>
      <c r="D30" s="14">
        <v>2637707.1</v>
      </c>
    </row>
    <row r="31" spans="1:4" ht="15.75" x14ac:dyDescent="0.25">
      <c r="A31" s="13" t="s">
        <v>41</v>
      </c>
      <c r="B31" s="21" t="s">
        <v>17</v>
      </c>
      <c r="C31" s="22" t="s">
        <v>9</v>
      </c>
      <c r="D31" s="14">
        <v>310315.7</v>
      </c>
    </row>
    <row r="32" spans="1:4" ht="18" customHeight="1" x14ac:dyDescent="0.25">
      <c r="A32" s="13" t="s">
        <v>42</v>
      </c>
      <c r="B32" s="21" t="s">
        <v>17</v>
      </c>
      <c r="C32" s="22" t="s">
        <v>13</v>
      </c>
      <c r="D32" s="14">
        <v>935.1</v>
      </c>
    </row>
    <row r="33" spans="1:4" ht="15.75" x14ac:dyDescent="0.25">
      <c r="A33" s="13" t="s">
        <v>43</v>
      </c>
      <c r="B33" s="21" t="s">
        <v>17</v>
      </c>
      <c r="C33" s="22" t="s">
        <v>17</v>
      </c>
      <c r="D33" s="14">
        <v>36773.300000000003</v>
      </c>
    </row>
    <row r="34" spans="1:4" ht="15.75" x14ac:dyDescent="0.25">
      <c r="A34" s="13" t="s">
        <v>44</v>
      </c>
      <c r="B34" s="21" t="s">
        <v>17</v>
      </c>
      <c r="C34" s="22" t="s">
        <v>24</v>
      </c>
      <c r="D34" s="14">
        <v>49969.1</v>
      </c>
    </row>
    <row r="35" spans="1:4" ht="15.75" x14ac:dyDescent="0.25">
      <c r="A35" s="15" t="s">
        <v>45</v>
      </c>
      <c r="B35" s="23" t="s">
        <v>29</v>
      </c>
      <c r="C35" s="22"/>
      <c r="D35" s="16">
        <f>D36+D37</f>
        <v>403033.1</v>
      </c>
    </row>
    <row r="36" spans="1:4" ht="15.75" x14ac:dyDescent="0.25">
      <c r="A36" s="13" t="s">
        <v>46</v>
      </c>
      <c r="B36" s="21" t="s">
        <v>29</v>
      </c>
      <c r="C36" s="22" t="s">
        <v>5</v>
      </c>
      <c r="D36" s="14">
        <v>394853.1</v>
      </c>
    </row>
    <row r="37" spans="1:4" ht="15.75" x14ac:dyDescent="0.25">
      <c r="A37" s="13" t="s">
        <v>47</v>
      </c>
      <c r="B37" s="21" t="s">
        <v>29</v>
      </c>
      <c r="C37" s="22" t="s">
        <v>11</v>
      </c>
      <c r="D37" s="14">
        <v>8180</v>
      </c>
    </row>
    <row r="38" spans="1:4" ht="15.75" x14ac:dyDescent="0.25">
      <c r="A38" s="15" t="s">
        <v>48</v>
      </c>
      <c r="B38" s="23" t="s">
        <v>26</v>
      </c>
      <c r="C38" s="22"/>
      <c r="D38" s="16">
        <f>D39+D40+D41+D42</f>
        <v>647815.70000000007</v>
      </c>
    </row>
    <row r="39" spans="1:4" ht="15.75" x14ac:dyDescent="0.25">
      <c r="A39" s="13" t="s">
        <v>49</v>
      </c>
      <c r="B39" s="21" t="s">
        <v>26</v>
      </c>
      <c r="C39" s="22" t="s">
        <v>5</v>
      </c>
      <c r="D39" s="14">
        <v>27613</v>
      </c>
    </row>
    <row r="40" spans="1:4" ht="15.75" x14ac:dyDescent="0.25">
      <c r="A40" s="13" t="s">
        <v>50</v>
      </c>
      <c r="B40" s="21" t="s">
        <v>26</v>
      </c>
      <c r="C40" s="22" t="s">
        <v>9</v>
      </c>
      <c r="D40" s="14">
        <v>398322.7</v>
      </c>
    </row>
    <row r="41" spans="1:4" ht="15.75" x14ac:dyDescent="0.25">
      <c r="A41" s="13" t="s">
        <v>51</v>
      </c>
      <c r="B41" s="21" t="s">
        <v>26</v>
      </c>
      <c r="C41" s="22" t="s">
        <v>11</v>
      </c>
      <c r="D41" s="14">
        <v>165850.20000000001</v>
      </c>
    </row>
    <row r="42" spans="1:4" ht="15.75" x14ac:dyDescent="0.25">
      <c r="A42" s="13" t="s">
        <v>52</v>
      </c>
      <c r="B42" s="21" t="s">
        <v>26</v>
      </c>
      <c r="C42" s="22" t="s">
        <v>15</v>
      </c>
      <c r="D42" s="14">
        <v>56029.8</v>
      </c>
    </row>
    <row r="43" spans="1:4" ht="15.75" x14ac:dyDescent="0.25">
      <c r="A43" s="15" t="s">
        <v>53</v>
      </c>
      <c r="B43" s="23" t="s">
        <v>19</v>
      </c>
      <c r="C43" s="22"/>
      <c r="D43" s="16">
        <f>D44+D45+D46</f>
        <v>245706.6</v>
      </c>
    </row>
    <row r="44" spans="1:4" ht="15.75" x14ac:dyDescent="0.25">
      <c r="A44" s="13" t="s">
        <v>54</v>
      </c>
      <c r="B44" s="21" t="s">
        <v>19</v>
      </c>
      <c r="C44" s="22" t="s">
        <v>5</v>
      </c>
      <c r="D44" s="14">
        <v>209900.6</v>
      </c>
    </row>
    <row r="45" spans="1:4" ht="15.75" x14ac:dyDescent="0.25">
      <c r="A45" s="13" t="s">
        <v>55</v>
      </c>
      <c r="B45" s="21" t="s">
        <v>19</v>
      </c>
      <c r="C45" s="22" t="s">
        <v>7</v>
      </c>
      <c r="D45" s="14">
        <v>28987.4</v>
      </c>
    </row>
    <row r="46" spans="1:4" ht="19.5" customHeight="1" x14ac:dyDescent="0.25">
      <c r="A46" s="13" t="s">
        <v>56</v>
      </c>
      <c r="B46" s="21" t="s">
        <v>19</v>
      </c>
      <c r="C46" s="22" t="s">
        <v>13</v>
      </c>
      <c r="D46" s="14">
        <v>6818.6</v>
      </c>
    </row>
    <row r="47" spans="1:4" ht="15.75" x14ac:dyDescent="0.25">
      <c r="A47" s="15" t="s">
        <v>57</v>
      </c>
      <c r="B47" s="23" t="s">
        <v>32</v>
      </c>
      <c r="C47" s="22"/>
      <c r="D47" s="16">
        <f>D48</f>
        <v>14750.2</v>
      </c>
    </row>
    <row r="48" spans="1:4" ht="15.75" x14ac:dyDescent="0.25">
      <c r="A48" s="13" t="s">
        <v>58</v>
      </c>
      <c r="B48" s="21" t="s">
        <v>32</v>
      </c>
      <c r="C48" s="22" t="s">
        <v>7</v>
      </c>
      <c r="D48" s="14">
        <v>14750.2</v>
      </c>
    </row>
    <row r="49" spans="1:4" ht="17.25" customHeight="1" x14ac:dyDescent="0.25">
      <c r="A49" s="15" t="s">
        <v>59</v>
      </c>
      <c r="B49" s="23" t="s">
        <v>21</v>
      </c>
      <c r="C49" s="22"/>
      <c r="D49" s="16">
        <f>D50</f>
        <v>57803.9</v>
      </c>
    </row>
    <row r="50" spans="1:4" ht="18" customHeight="1" x14ac:dyDescent="0.25">
      <c r="A50" s="17" t="s">
        <v>60</v>
      </c>
      <c r="B50" s="24" t="s">
        <v>21</v>
      </c>
      <c r="C50" s="25" t="s">
        <v>5</v>
      </c>
      <c r="D50" s="18">
        <v>57803.9</v>
      </c>
    </row>
    <row r="51" spans="1:4" ht="16.5" customHeight="1" x14ac:dyDescent="0.25">
      <c r="A51" s="9" t="s">
        <v>61</v>
      </c>
      <c r="B51" s="26"/>
      <c r="C51" s="27"/>
      <c r="D51" s="10">
        <f>D7+D16+D19+D23+D28+D35+D38+D43+D47+D49</f>
        <v>9751452.8999999985</v>
      </c>
    </row>
  </sheetData>
  <mergeCells count="3">
    <mergeCell ref="A3:D3"/>
    <mergeCell ref="A1:D1"/>
    <mergeCell ref="A2:D2"/>
  </mergeCells>
  <pageMargins left="0.70866141732283472" right="0.70866141732283472" top="0.59055118110236227" bottom="0.39370078740157483" header="0" footer="0"/>
  <pageSetup paperSize="9" scale="85" firstPageNumber="105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2&lt;/string&gt;&#10;    &lt;string&gt;31.03.2022&lt;/string&gt;&#10;  &lt;/DateInfo&gt;&#10;  &lt;Code&gt;SQUERY_USER&lt;/Code&gt;&#10;  &lt;ObjectCode&gt;SQUERY_USER&lt;/ObjectCode&gt;&#10;  &lt;DocName&gt;ФУНКЦИОНАЛЬНАЯ СТРУКТУРА РАСХОДОВ&lt;/DocName&gt;&#10;  &lt;VariantName&gt;Вариант_02.02.2012_11:52:33&lt;/VariantName&gt;&#10;  &lt;VariantLink&gt;54899111&lt;/VariantLink&gt;&#10;  &lt;ReportCode&gt;2456000_3GD17TBR9&lt;/ReportCode&gt;&#10;  &lt;SvodReportLink xsi:nil=&quot;true&quot; /&gt;&#10;  &lt;ReportLink&gt;54899057&lt;/ReportLink&gt;&#10;  &lt;Note&gt;01.01.2022 - 31.03.2022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02FF945-67B1-4A18-B946-9C203FD7CA9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2022-10-19T13:41:54Z</cp:lastPrinted>
  <dcterms:created xsi:type="dcterms:W3CDTF">2022-04-12T07:45:26Z</dcterms:created>
  <dcterms:modified xsi:type="dcterms:W3CDTF">2022-10-19T13:43:28Z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ФУНКЦИОНАЛЬНАЯ СТРУКТУРА РАСХОДОВ</vt:lpwstr>
  </property>
  <property fmtid="{D5CDD505-2E9C-101B-9397-08002B2CF9AE}" pid="3" name="Название отчета">
    <vt:lpwstr>Вариант_02.02.2012_11_52_33</vt:lpwstr>
  </property>
  <property fmtid="{D5CDD505-2E9C-101B-9397-08002B2CF9AE}" pid="4" name="Версия клиента">
    <vt:lpwstr>21.2.17.2281 (.NET 4.0)</vt:lpwstr>
  </property>
  <property fmtid="{D5CDD505-2E9C-101B-9397-08002B2CF9AE}" pid="5" name="Версия базы">
    <vt:lpwstr>21.2.2622.333237169</vt:lpwstr>
  </property>
  <property fmtid="{D5CDD505-2E9C-101B-9397-08002B2CF9AE}" pid="6" name="Тип сервера">
    <vt:lpwstr>MSSQL</vt:lpwstr>
  </property>
  <property fmtid="{D5CDD505-2E9C-101B-9397-08002B2CF9AE}" pid="7" name="Сервер">
    <vt:lpwstr>KS2011</vt:lpwstr>
  </property>
  <property fmtid="{D5CDD505-2E9C-101B-9397-08002B2CF9AE}" pid="8" name="База">
    <vt:lpwstr>bks_2022</vt:lpwstr>
  </property>
  <property fmtid="{D5CDD505-2E9C-101B-9397-08002B2CF9AE}" pid="9" name="Пользователь">
    <vt:lpwstr>belozerovaea</vt:lpwstr>
  </property>
  <property fmtid="{D5CDD505-2E9C-101B-9397-08002B2CF9AE}" pid="10" name="Шаблон">
    <vt:lpwstr>SQR_LIANA_ROS_RAI2RI.xlt</vt:lpwstr>
  </property>
  <property fmtid="{D5CDD505-2E9C-101B-9397-08002B2CF9AE}" pid="11" name="Имя варианта">
    <vt:lpwstr>Вариант_02.02.2012_11:52:33</vt:lpwstr>
  </property>
  <property fmtid="{D5CDD505-2E9C-101B-9397-08002B2CF9AE}" pid="12" name="Код отчета">
    <vt:lpwstr>2456000_3GD17TBR9</vt:lpwstr>
  </property>
  <property fmtid="{D5CDD505-2E9C-101B-9397-08002B2CF9AE}" pid="13" name="Локальная база">
    <vt:lpwstr>не используется</vt:lpwstr>
  </property>
</Properties>
</file>