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06.11.2020" sheetId="3" r:id="rId1"/>
  </sheets>
  <definedNames>
    <definedName name="_xlnm._FilterDatabase" localSheetId="0" hidden="1">'06.11.2020'!$A$7:$P$358</definedName>
    <definedName name="_xlnm.Print_Titles" localSheetId="0">'06.11.2020'!$7:$7</definedName>
    <definedName name="_xlnm.Print_Area" localSheetId="0">'06.11.2020'!$A$1:$P$370</definedName>
  </definedNames>
  <calcPr calcId="145621"/>
</workbook>
</file>

<file path=xl/calcChain.xml><?xml version="1.0" encoding="utf-8"?>
<calcChain xmlns="http://schemas.openxmlformats.org/spreadsheetml/2006/main">
  <c r="P147" i="3" l="1"/>
  <c r="O147" i="3"/>
  <c r="N147" i="3"/>
  <c r="P344" i="3" l="1"/>
  <c r="O344" i="3"/>
  <c r="N344" i="3"/>
  <c r="P301" i="3"/>
  <c r="O301" i="3"/>
  <c r="N301" i="3"/>
  <c r="P298" i="3"/>
  <c r="O298" i="3"/>
  <c r="O297" i="3" s="1"/>
  <c r="N298" i="3"/>
  <c r="N297" i="3" s="1"/>
  <c r="P297" i="3"/>
  <c r="P283" i="3"/>
  <c r="O283" i="3"/>
  <c r="N283" i="3"/>
  <c r="P273" i="3"/>
  <c r="O273" i="3"/>
  <c r="N273" i="3"/>
  <c r="P259" i="3"/>
  <c r="O259" i="3"/>
  <c r="O258" i="3" s="1"/>
  <c r="N259" i="3"/>
  <c r="N258" i="3" s="1"/>
  <c r="P258" i="3"/>
  <c r="P209" i="3"/>
  <c r="O209" i="3"/>
  <c r="N209" i="3"/>
  <c r="P186" i="3"/>
  <c r="P185" i="3" s="1"/>
  <c r="O186" i="3"/>
  <c r="O185" i="3" s="1"/>
  <c r="N186" i="3"/>
  <c r="N185" i="3" s="1"/>
  <c r="P9" i="3"/>
  <c r="O9" i="3"/>
  <c r="N9" i="3"/>
  <c r="N8" i="3" l="1"/>
  <c r="P356" i="3"/>
  <c r="P358" i="3" s="1"/>
  <c r="P8" i="3"/>
  <c r="O8" i="3"/>
  <c r="O356" i="3"/>
  <c r="O358" i="3" s="1"/>
  <c r="N356" i="3"/>
  <c r="N358" i="3" s="1"/>
</calcChain>
</file>

<file path=xl/sharedStrings.xml><?xml version="1.0" encoding="utf-8"?>
<sst xmlns="http://schemas.openxmlformats.org/spreadsheetml/2006/main" count="3332" uniqueCount="799">
  <si>
    <t/>
  </si>
  <si>
    <t>РЕЕСТР</t>
  </si>
  <si>
    <t>расходных обязательств муниципального образования "Город Архангельск" на 2021 год и на плановый период 2022 и 2023 годов</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</si>
  <si>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</si>
  <si>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</si>
  <si>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t>
  </si>
  <si>
    <t>Код  по бюджетной класси-
фикации</t>
  </si>
  <si>
    <t>Российской Федерации</t>
  </si>
  <si>
    <t>Архангельской области</t>
  </si>
  <si>
    <t>муниципального образования 
"Город Архангельск"</t>
  </si>
  <si>
    <t>2021 год</t>
  </si>
  <si>
    <t>плановый период</t>
  </si>
  <si>
    <t>гр.1</t>
  </si>
  <si>
    <t>гр.2</t>
  </si>
  <si>
    <t>наименование, 
номер и дата</t>
  </si>
  <si>
    <t>номер статьи (подстатьи),
пункта (подпункта)</t>
  </si>
  <si>
    <t>дата вступления 
в силу, 
срок действия</t>
  </si>
  <si>
    <t>Рз</t>
  </si>
  <si>
    <t>ПР</t>
  </si>
  <si>
    <t>прогноз</t>
  </si>
  <si>
    <t>2022 год</t>
  </si>
  <si>
    <t>2023 год</t>
  </si>
  <si>
    <t>1</t>
  </si>
  <si>
    <t>2</t>
  </si>
  <si>
    <t>3</t>
  </si>
  <si>
    <t>4</t>
  </si>
  <si>
    <t>5</t>
  </si>
  <si>
    <t>6</t>
  </si>
  <si>
    <t>7</t>
  </si>
  <si>
    <t>8</t>
  </si>
  <si>
    <t>9</t>
  </si>
  <si>
    <t>10</t>
  </si>
  <si>
    <t>11</t>
  </si>
  <si>
    <t>12</t>
  </si>
  <si>
    <t>13</t>
  </si>
  <si>
    <t>14</t>
  </si>
  <si>
    <t>15</t>
  </si>
  <si>
    <t>16</t>
  </si>
  <si>
    <t>Расходные обязательства, возникшие в результате принятия нормативных правовых актов городского округа, заключения договоров (соглашений), всего</t>
  </si>
  <si>
    <t>2500</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</si>
  <si>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</si>
  <si>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2501</t>
  </si>
  <si>
    <t>2502</t>
  </si>
  <si>
    <t>ФЗ от 06.10.2003 № 131-ФЗ "Об общих принципах организации местного самоуправления в Российской Федерации"</t>
  </si>
  <si>
    <t>ст.16 ч.1 п.1</t>
  </si>
  <si>
    <t>01.01.2006
не установлен</t>
  </si>
  <si>
    <t>ст.6 ч.1 п.1</t>
  </si>
  <si>
    <t>01.10.1998
не установлен</t>
  </si>
  <si>
    <t>01</t>
  </si>
  <si>
    <t>01.01.2000
не установлен</t>
  </si>
  <si>
    <t>п.3.3</t>
  </si>
  <si>
    <t>18.12.2008
не установлен</t>
  </si>
  <si>
    <t>2504</t>
  </si>
  <si>
    <t>ст.6 ч.1 п.3</t>
  </si>
  <si>
    <t>29.10.2001
не установлен</t>
  </si>
  <si>
    <t>п.2</t>
  </si>
  <si>
    <t>01.01.2015
не установлен</t>
  </si>
  <si>
    <t>ст.6 ч.2</t>
  </si>
  <si>
    <t>26.04.2002
не установлен</t>
  </si>
  <si>
    <t>2505</t>
  </si>
  <si>
    <t>ст.16 ч.1 п.4</t>
  </si>
  <si>
    <t>ст.6 ч.1 п.4</t>
  </si>
  <si>
    <t>05</t>
  </si>
  <si>
    <t>02</t>
  </si>
  <si>
    <t>ст.19</t>
  </si>
  <si>
    <t>01.03.1999
не установлен</t>
  </si>
  <si>
    <t>06.11.2015
не установлен</t>
  </si>
  <si>
    <t>в целом</t>
  </si>
  <si>
    <t>15.05.2020
не установлен</t>
  </si>
  <si>
    <t>Реш.Арх.гор.Думы от 20.12.2018 № 72 "О согласовании размера уставного фонда муниципального унитарного предприятия "Водоканал" муниципального образования "Город Архангельск"</t>
  </si>
  <si>
    <t>п.1</t>
  </si>
  <si>
    <t>01.01.2019
не установлен</t>
  </si>
  <si>
    <t>2507</t>
  </si>
  <si>
    <t>ст.16 ч.1 п.5</t>
  </si>
  <si>
    <t>29.11.2002
не установлен</t>
  </si>
  <si>
    <t>ст.6 ч.1 п.5</t>
  </si>
  <si>
    <t>04</t>
  </si>
  <si>
    <t>09</t>
  </si>
  <si>
    <t>ст.11-ст.13, ст.32-ст.34</t>
  </si>
  <si>
    <t>14.11.2007
не установлен</t>
  </si>
  <si>
    <t>ОЗ от 24.10.2011 № 350-25-ОЗ "О дорожном фонде Архангельской области"</t>
  </si>
  <si>
    <t>ст.4</t>
  </si>
  <si>
    <t>01.01.2012
не установлен</t>
  </si>
  <si>
    <t>16.06.2014
не установлен</t>
  </si>
  <si>
    <t>17.07.2014
не установлен</t>
  </si>
  <si>
    <t>18.12.2019
не установлен</t>
  </si>
  <si>
    <t>2508</t>
  </si>
  <si>
    <t>ст.16 ч.1 п.6</t>
  </si>
  <si>
    <t>ст.6 ч.1 п.6</t>
  </si>
  <si>
    <t>03.01.2005
не установлен</t>
  </si>
  <si>
    <t>27.06.2008
не установлен</t>
  </si>
  <si>
    <t>03</t>
  </si>
  <si>
    <t>08.02.2006
не установлен</t>
  </si>
  <si>
    <t>07.02.2020
не установлен</t>
  </si>
  <si>
    <t>13.10.2020
не установлен</t>
  </si>
  <si>
    <t>26.06.2015
не установлен</t>
  </si>
  <si>
    <t>28.05.2018
не установлен</t>
  </si>
  <si>
    <t>п.6</t>
  </si>
  <si>
    <t>01.01.2018
не установлен</t>
  </si>
  <si>
    <t>2510</t>
  </si>
  <si>
    <t>ст.16 ч.1 п.7</t>
  </si>
  <si>
    <t>ст.4, ст. 9</t>
  </si>
  <si>
    <t>15.11.2018
не установлен</t>
  </si>
  <si>
    <t>ст.6 ч.1 п.7</t>
  </si>
  <si>
    <t>08</t>
  </si>
  <si>
    <t>01.01.2021
не установлен</t>
  </si>
  <si>
    <t>2511</t>
  </si>
  <si>
    <t>ст.4, ст.10</t>
  </si>
  <si>
    <t>20.06.2014
не установлен</t>
  </si>
  <si>
    <t>ст.14</t>
  </si>
  <si>
    <t>14.07.2015
не установлен</t>
  </si>
  <si>
    <t>2515</t>
  </si>
  <si>
    <t>ст.16 ч.1 п.7.1</t>
  </si>
  <si>
    <t>ст.6 ч.1 п.7.1</t>
  </si>
  <si>
    <t>ст.5.2</t>
  </si>
  <si>
    <t>10.03.2006
не установлен</t>
  </si>
  <si>
    <t>2517</t>
  </si>
  <si>
    <t>ст.16 ч.1 п.8</t>
  </si>
  <si>
    <t>11.10.2005
не установлен</t>
  </si>
  <si>
    <t>ст.6 ч.1 п.8</t>
  </si>
  <si>
    <t>ФЗ от 21.12.1994 № 68-ФЗ "О защите населения и территорий от чрезвычайных ситуаций природного и техногенного характера"</t>
  </si>
  <si>
    <t>24.12.1994
не установлен</t>
  </si>
  <si>
    <t>п.5</t>
  </si>
  <si>
    <t>26.01.2012
не установлен</t>
  </si>
  <si>
    <t>2520</t>
  </si>
  <si>
    <t>ст.16 ч.1 п.10</t>
  </si>
  <si>
    <t>ст.11</t>
  </si>
  <si>
    <t>ст.6 ч.1 п.10</t>
  </si>
  <si>
    <t>ФЗ от 21.12.1994 № 69-ФЗ "О пожарной безопасности"</t>
  </si>
  <si>
    <t>26.12.1994
не установлен</t>
  </si>
  <si>
    <t>14.02.2007
не установлен</t>
  </si>
  <si>
    <t>2522</t>
  </si>
  <si>
    <t>ст.16 ч.1 п.13</t>
  </si>
  <si>
    <t>ст.9, ст.12</t>
  </si>
  <si>
    <t>01.09.2013
не установлен</t>
  </si>
  <si>
    <t>ст.6 ч.1 п.12</t>
  </si>
  <si>
    <t>07</t>
  </si>
  <si>
    <t>01.01.2013
не установлен</t>
  </si>
  <si>
    <t>ст.9</t>
  </si>
  <si>
    <t>23.12.2005
не установлен</t>
  </si>
  <si>
    <t>17.10.2018
не установлен</t>
  </si>
  <si>
    <t>п.3</t>
  </si>
  <si>
    <t>27.11.1995
не установлен</t>
  </si>
  <si>
    <t>24.02.2011
не установлен</t>
  </si>
  <si>
    <t>01.07.2014
не установлен</t>
  </si>
  <si>
    <t>п.2, п.6</t>
  </si>
  <si>
    <t>01.01.2016
не установлен</t>
  </si>
  <si>
    <t>2523</t>
  </si>
  <si>
    <t>ОЗ от 22.06.2005 № 52-4-ОЗ "О мерах социальной поддержки отдельных категорий квалифицированных специалистов, проживающих и работающих в сельских населенных пунктах, рабочих поселках (поселках городского типа)"</t>
  </si>
  <si>
    <t>01.01.2005
не установлен</t>
  </si>
  <si>
    <t>03.08.1998
не установлен</t>
  </si>
  <si>
    <t>ст.7.2</t>
  </si>
  <si>
    <t>22.04.1996
не установлен</t>
  </si>
  <si>
    <t>18.09.2013
не установлен</t>
  </si>
  <si>
    <t>22.02.2019
не установлен</t>
  </si>
  <si>
    <t>15.08.2016
не установлен</t>
  </si>
  <si>
    <t>01.01.2017
не установлен</t>
  </si>
  <si>
    <t>22.05.2018
не установлен</t>
  </si>
  <si>
    <t>01.01.2020
не установлен</t>
  </si>
  <si>
    <t>01.01.2021
31.12.2022</t>
  </si>
  <si>
    <t>01.01.2021
31.12.2021</t>
  </si>
  <si>
    <t>2525</t>
  </si>
  <si>
    <t>ОЗ от 21.01.1999 № 108-20-ОЗ "О политике в сфере культуры Архангельской области"</t>
  </si>
  <si>
    <t>ст.8 п.1</t>
  </si>
  <si>
    <t>26.02.1999
не установлен</t>
  </si>
  <si>
    <t>п.4</t>
  </si>
  <si>
    <t>25.05.2012
не установлен</t>
  </si>
  <si>
    <t>23.09.2013
не установлен</t>
  </si>
  <si>
    <t>п.6, 9</t>
  </si>
  <si>
    <t>19.06.2020
не установлен</t>
  </si>
  <si>
    <t>2526</t>
  </si>
  <si>
    <t>ст.9, ст.19</t>
  </si>
  <si>
    <t>30.03.2017
не установлен</t>
  </si>
  <si>
    <t>ст.12</t>
  </si>
  <si>
    <t>02.03.2017
не установлен</t>
  </si>
  <si>
    <t>01.06.2016
не установлен</t>
  </si>
  <si>
    <t>2527</t>
  </si>
  <si>
    <t>01.01.2014
не установлен</t>
  </si>
  <si>
    <t>24.01.2012
не установлен</t>
  </si>
  <si>
    <t>26.10.2018
не установлен</t>
  </si>
  <si>
    <t>2529</t>
  </si>
  <si>
    <t>ст.16 ч.1 п.15</t>
  </si>
  <si>
    <t>ст.1</t>
  </si>
  <si>
    <t>01.01.2011
не установлен</t>
  </si>
  <si>
    <t>ст.6 ч.1 п.14</t>
  </si>
  <si>
    <t>ФЗ от 28.12.2009 № 381-ФЗ "Об основах государственного регулирования торговой деятельности в Российской Федерации"</t>
  </si>
  <si>
    <t>01.02.2010
не установлен</t>
  </si>
  <si>
    <t>15.10.2013
не установлен</t>
  </si>
  <si>
    <t>Реш.Арх.гор.Думы от 20.06.2012 № 462 "О создании условий для обеспечения жителей островных территорий муниципального образования "Город Архангельск" услугами торговли"</t>
  </si>
  <si>
    <t>01.07.2012
не установлен</t>
  </si>
  <si>
    <t>09.11.2016
не установлен</t>
  </si>
  <si>
    <t>2530</t>
  </si>
  <si>
    <t>ст.16 ч.1 п.16</t>
  </si>
  <si>
    <t>ст.6 ч.1 п.15</t>
  </si>
  <si>
    <t>Закон РФ от 09.10.1992 № 3612-1 "Основы законодательства Российской Федерации о культуре"</t>
  </si>
  <si>
    <t>ст.40</t>
  </si>
  <si>
    <t>17.11.1992
не установлен</t>
  </si>
  <si>
    <t>09.12.2005
не установлен</t>
  </si>
  <si>
    <t>23.10.2018
не установлен</t>
  </si>
  <si>
    <t>2531</t>
  </si>
  <si>
    <t>ст.16 ч.1 п.17</t>
  </si>
  <si>
    <t>ст.6 ч.1 п.16</t>
  </si>
  <si>
    <t>р.5 п.5.5</t>
  </si>
  <si>
    <t>20.07.2005
не установлен</t>
  </si>
  <si>
    <t>п.1, п.3</t>
  </si>
  <si>
    <t>29.11.2012
не установлен</t>
  </si>
  <si>
    <t>2533</t>
  </si>
  <si>
    <t>ст.16 ч.1 п.18</t>
  </si>
  <si>
    <t>ст.6 ч.1 п.17</t>
  </si>
  <si>
    <t>04.07.2014
не установлен</t>
  </si>
  <si>
    <t>ФЗ от 25.06.2002 № 73-ФЗ "Об объектах культурного наследия (пямятниках истории и культуры) народов Российской Федерации"</t>
  </si>
  <si>
    <t>ст.9.3, ст.13</t>
  </si>
  <si>
    <t>29.06.2002
не установлен</t>
  </si>
  <si>
    <t>2534</t>
  </si>
  <si>
    <t>ст.16 ч.1 п.19</t>
  </si>
  <si>
    <t>ст.8</t>
  </si>
  <si>
    <t>01.01.2007
не установлен</t>
  </si>
  <si>
    <t>ст.6 ч.1 п.18</t>
  </si>
  <si>
    <t>30.03.2008
не установлен</t>
  </si>
  <si>
    <t>30.10.2018
не установлен</t>
  </si>
  <si>
    <t>2535</t>
  </si>
  <si>
    <t>п.8</t>
  </si>
  <si>
    <t>26.10.2011
не установлен</t>
  </si>
  <si>
    <t>2538</t>
  </si>
  <si>
    <t>ст.16 ч.1 п.23</t>
  </si>
  <si>
    <t>ст.6 ч.1 п.21</t>
  </si>
  <si>
    <t>ФЗ от 12.01.1996 № 8-ФЗ "О погребении и похоронном деле"</t>
  </si>
  <si>
    <t>15.01.1996
не установлен</t>
  </si>
  <si>
    <t>Реш.Арх.гор.Думы от 20.06.2018 № 686 "О протесте заместителя прокурора города Архангельска на решение Архангельского городского совета депутатов от 27.05.2003 № 174 "Об утверждении Положения о порядке эксплуатации и содержания общественных кладбищ на территории муниципального образования "Город Архангельск", Положения о попечительском (наблюдательном) совете по вопросам похоронного дела и состава попечительского (наблюдательного) совета"</t>
  </si>
  <si>
    <t>р.2</t>
  </si>
  <si>
    <t>06.07.2018
не установлен</t>
  </si>
  <si>
    <t>25.10.2017
не установлен</t>
  </si>
  <si>
    <t>2541</t>
  </si>
  <si>
    <t>26.02.2013
не установлен</t>
  </si>
  <si>
    <t>26.04.2013
не установлен</t>
  </si>
  <si>
    <t>п.6.4</t>
  </si>
  <si>
    <t>06.05.2010
не установлен</t>
  </si>
  <si>
    <t>п.4.3</t>
  </si>
  <si>
    <t>26.08.2016
не установлен</t>
  </si>
  <si>
    <t>Пост. мэра от 04.07.1996 № 130 "О создании муниципального учреждения "Хозяйственная служба"</t>
  </si>
  <si>
    <t>04.07.1996
не установлен</t>
  </si>
  <si>
    <t>2544</t>
  </si>
  <si>
    <t>ст.16 ч.1 п.26</t>
  </si>
  <si>
    <t>ст.6 ч.1 п.24</t>
  </si>
  <si>
    <t>30.12.2004
не установлен</t>
  </si>
  <si>
    <t>17.06.2014
не установлен</t>
  </si>
  <si>
    <t>2547</t>
  </si>
  <si>
    <t>ст.16 ч.1 п.28</t>
  </si>
  <si>
    <t>ст.6 ч.1 п.26</t>
  </si>
  <si>
    <t>16.02.1998
не установлен</t>
  </si>
  <si>
    <t>19.12.2007
не установлен</t>
  </si>
  <si>
    <t>р.3</t>
  </si>
  <si>
    <t>22.06.2010
не установлен</t>
  </si>
  <si>
    <t>2548</t>
  </si>
  <si>
    <t>ст.16 ч.1 п.29</t>
  </si>
  <si>
    <t>ст.6 ч.1 п.27</t>
  </si>
  <si>
    <t>28.08.1995
не установлен</t>
  </si>
  <si>
    <t>2551</t>
  </si>
  <si>
    <t>ст.16 ч.1 п.32</t>
  </si>
  <si>
    <t>ст.6 ч.1 п.30</t>
  </si>
  <si>
    <t>2553</t>
  </si>
  <si>
    <t>ст.16 ч.1 п.33</t>
  </si>
  <si>
    <t>19.11.2010
не установлен</t>
  </si>
  <si>
    <t>ст.6 ч.1 п.31</t>
  </si>
  <si>
    <t>ФЗ от 24.07.2007 № 209-ФЗ "О развитии малого и среднего предпринимательства в Российской Федерации"</t>
  </si>
  <si>
    <t>01.01.2008
не установлен</t>
  </si>
  <si>
    <t>09.07.2014
не установлен</t>
  </si>
  <si>
    <t>2555</t>
  </si>
  <si>
    <t>ст.16 ч.1 п.34</t>
  </si>
  <si>
    <t>ст.8, ст.12</t>
  </si>
  <si>
    <t>ст.6 ч.1 п.32</t>
  </si>
  <si>
    <t>05.11.2014
не установлен</t>
  </si>
  <si>
    <t>24.07.2012
не установлен</t>
  </si>
  <si>
    <t>01.10.2013
не установлен</t>
  </si>
  <si>
    <t>2557</t>
  </si>
  <si>
    <t>ст.16 ч.1 п.37</t>
  </si>
  <si>
    <t>ст.8, ст. 10</t>
  </si>
  <si>
    <t>07.10.2014
не установлен</t>
  </si>
  <si>
    <t>ст.6 ч.1 п.34</t>
  </si>
  <si>
    <t>ФЗ от 02.04.2014 № 44-ФЗ "Об участии граждан в охране общественного порядка"</t>
  </si>
  <si>
    <t>ст.6, ст. 21</t>
  </si>
  <si>
    <t>02.07.2014
не установлен</t>
  </si>
  <si>
    <t>16.03.2016
не установлен</t>
  </si>
  <si>
    <t>26.12.2016
не установлен</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</si>
  <si>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</si>
  <si>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2600</t>
  </si>
  <si>
    <t>2601</t>
  </si>
  <si>
    <t>ст.7</t>
  </si>
  <si>
    <t>24.11.2008
не установлен</t>
  </si>
  <si>
    <t>01.06.2007
не установлен</t>
  </si>
  <si>
    <t>ст.242.5</t>
  </si>
  <si>
    <t>06</t>
  </si>
  <si>
    <t>ФЗ от 07.02.2011 № 6-ФЗ "Об общих принципах организации и деятельности контрольно-счетных органов субъектов Российской  Федерации и муниципальных образований"</t>
  </si>
  <si>
    <t>ст.20</t>
  </si>
  <si>
    <t>01.10.2011
не установлен</t>
  </si>
  <si>
    <t>16.04.2007
не установлен</t>
  </si>
  <si>
    <t>Реш.Арх.гор.Думы от 25.11.2015 № 291 "Об утверждении Положения об Администрации муниципального образования "Город Архангельск"</t>
  </si>
  <si>
    <t>07.03.2003
не установлен</t>
  </si>
  <si>
    <t>24.06.2014
не установлен</t>
  </si>
  <si>
    <t>21.06.2007
не установлен</t>
  </si>
  <si>
    <t>Реш.Арх.гор.Думы от 26.06.2014 № 133 "О вступлении муниципального образования "Город Архангельск" в Союз городов воинской славы"</t>
  </si>
  <si>
    <t>26.06.2014
не установлен</t>
  </si>
  <si>
    <t>Реш.Арх.гор.Думы от 25.04.2012 № 420 "Об утверждении Положения о контрольно-счетной палате муниципального образования "Город Архангельск", структуры и штатной численности контрольно-счетной палаты муниципального образования "Город Архангельск"</t>
  </si>
  <si>
    <t>ст.21</t>
  </si>
  <si>
    <t>22.05.2012
не установлен</t>
  </si>
  <si>
    <t>Реш.Арх.гор.Думы от 22.04.2015 № 231 "О вступлении муниципального образования "Город Архангельск" в Некоммерческую организацию "Ассоциация "Арктические муниципалитеты"</t>
  </si>
  <si>
    <t>22.04.2015
не установлен</t>
  </si>
  <si>
    <t>24.08.1993
не установлен</t>
  </si>
  <si>
    <t>2602</t>
  </si>
  <si>
    <t>2603</t>
  </si>
  <si>
    <t>ст.64</t>
  </si>
  <si>
    <t>ст.56</t>
  </si>
  <si>
    <t>2606</t>
  </si>
  <si>
    <t>ст.17 ч.1 п.1</t>
  </si>
  <si>
    <t>17.07.2009
не установлен</t>
  </si>
  <si>
    <t>ст.7 ч.1 п.1</t>
  </si>
  <si>
    <t>Реш.Арх.гор.Думы от 17.10.2012 № 490 "О гарантиях осуществления полномочий депутатов Архангельской городской Думы, выборных должностных лиц  местного самоуправления муниципального образования "Город Архангельск"</t>
  </si>
  <si>
    <t>17.10.2012
не установлен</t>
  </si>
  <si>
    <t>Реш.Арх.гор.Совета от 14.02.2007 № 336 "Об утверждении Положения об Архангельской городской Думе"</t>
  </si>
  <si>
    <t>2608</t>
  </si>
  <si>
    <t>ст.17 ч.1 п.3</t>
  </si>
  <si>
    <t>ст.7 ч.1 п.3</t>
  </si>
  <si>
    <t>27.09.2016
не установлен</t>
  </si>
  <si>
    <t>2613</t>
  </si>
  <si>
    <t>ст.64, ст.65</t>
  </si>
  <si>
    <t>08.11.2006
не установлен</t>
  </si>
  <si>
    <t>25.06.2002
не установлен</t>
  </si>
  <si>
    <t>Реш.Арх.гор.Думы от 20.06.2012 № 459 "Об утверждении Положения об избирательной комиссии муниципального образования "Город Архангельск"</t>
  </si>
  <si>
    <t>п.10, п.11</t>
  </si>
  <si>
    <t>20.06.2012
не установлен</t>
  </si>
  <si>
    <t>2617</t>
  </si>
  <si>
    <t>Реш.Арх.гор.Совета от 27.10.2005 № 56 "Об официальном опубликовании нормативных правовых актов Архангельской городской Думы"</t>
  </si>
  <si>
    <t>17.11.2005
не установлен</t>
  </si>
  <si>
    <t>27.01.2011
не установлен</t>
  </si>
  <si>
    <t>27.05.2013
не установлен</t>
  </si>
  <si>
    <t>02.11.2018
не установлен</t>
  </si>
  <si>
    <t>2619</t>
  </si>
  <si>
    <t>ст.17 ч.1 п.8.1</t>
  </si>
  <si>
    <t>ст.7 ч.1 п.8.1</t>
  </si>
  <si>
    <t>2621</t>
  </si>
  <si>
    <t>16.04.1993
не установлен</t>
  </si>
  <si>
    <t>п.1, п.5</t>
  </si>
  <si>
    <t>Предоставление доплаты за выслугу лет к трудовой пенсии муниципальным служащим за счет средств местного бюджета</t>
  </si>
  <si>
    <t>2623</t>
  </si>
  <si>
    <t>ст.17 ч.1 п.9</t>
  </si>
  <si>
    <t>17.04.1998
не установлен</t>
  </si>
  <si>
    <t>ст.7 ч.1 п.9</t>
  </si>
  <si>
    <t>ст.24</t>
  </si>
  <si>
    <t>п.11</t>
  </si>
  <si>
    <t>23.12.1999
не установлен</t>
  </si>
  <si>
    <t>п.13</t>
  </si>
  <si>
    <t>25.02.2010
не установлен</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</si>
  <si>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права на решение вопросов, не отнесенных к вопросам местного значения городского округа, всего</t>
  </si>
  <si>
    <t>2700</t>
  </si>
  <si>
    <t>2701</t>
  </si>
  <si>
    <t>2704</t>
  </si>
  <si>
    <t>ст.16.1 ч.1 п.4</t>
  </si>
  <si>
    <t>ст.6 ч.2 п.3</t>
  </si>
  <si>
    <t>01.09.2008
не установлен</t>
  </si>
  <si>
    <t>п.1, п.2</t>
  </si>
  <si>
    <t>21.10.2009
не установлен</t>
  </si>
  <si>
    <t>2708</t>
  </si>
  <si>
    <t>ст.16.1 ч.1 п.9</t>
  </si>
  <si>
    <t>ОЗ от 24.03.2014 № 99-6-ОЗ "О туризме и туристской деятельности в Архангельской области"</t>
  </si>
  <si>
    <t>гл.II ст.10;
гл.IV ст.20</t>
  </si>
  <si>
    <t>01.04.2014
не установлен</t>
  </si>
  <si>
    <t>ст.6 ч.2 п.7</t>
  </si>
  <si>
    <t>02.09.2013
не установлен</t>
  </si>
  <si>
    <t>2714</t>
  </si>
  <si>
    <t>ст.16.1 ч.1 п.15</t>
  </si>
  <si>
    <t>ст.6 ч.2 п.13</t>
  </si>
  <si>
    <t>01.09.2014
не установлен</t>
  </si>
  <si>
    <t>2715</t>
  </si>
  <si>
    <t>ст.16.1 ч.1 п.16</t>
  </si>
  <si>
    <t>ст.11, ст. 14</t>
  </si>
  <si>
    <t>19.10.2006
не установлен</t>
  </si>
  <si>
    <t>ст.6 ч.2 п.14</t>
  </si>
  <si>
    <t>ФЗ от 23.06.2016 № 182-ФЗ "Об основах системы профилактики правонарушений в Российской Федерации"</t>
  </si>
  <si>
    <t>22.09.2016
не установлен</t>
  </si>
  <si>
    <t>24.07.2015
не установлен</t>
  </si>
  <si>
    <t>ФЗ от 24.06.1999 № 120-ФЗ "Об основах системы профилактики безнадзорности и правонарушений несовершеннолетних"</t>
  </si>
  <si>
    <t>28.06.1999
не установлен</t>
  </si>
  <si>
    <t>2900</t>
  </si>
  <si>
    <t>2902</t>
  </si>
  <si>
    <t>ст.20 ч.5</t>
  </si>
  <si>
    <t>Реш.Арх.гор.Думы от 27.11.2013 № 47 "Об утверждении Положения о Почетном гражданине города Архангельска, Положения о порядке присвоения звания "Почетный гражданин города Архангельска", Положения о знаках отличия к званию "Почетный гражданин города Архангельска"</t>
  </si>
  <si>
    <t>п.12</t>
  </si>
  <si>
    <t>27.11.2013
не установлен</t>
  </si>
  <si>
    <t>ст.155 п.4</t>
  </si>
  <si>
    <t>11.11.2016
не установлен</t>
  </si>
  <si>
    <t>Реш.Арх.гор.Думы от 17.10.2012 № 482 "Об установлении дополнительной меры социальной поддержки членам семей погибших (умерших) в горячих точках и при исполнении служебных обязанностей военнослужащих"</t>
  </si>
  <si>
    <t>14.02.2014
не установлен</t>
  </si>
  <si>
    <t>3000</t>
  </si>
  <si>
    <t>3001</t>
  </si>
  <si>
    <t>ст.16.1 ч.2</t>
  </si>
  <si>
    <t>ст.6 ч.3</t>
  </si>
  <si>
    <t>3002</t>
  </si>
  <si>
    <t>ФЗ от 12.01.1995 № 5-ФЗ "О ветеранах"</t>
  </si>
  <si>
    <t>ст.2, ст.4</t>
  </si>
  <si>
    <t>25.01.1995
не установлен</t>
  </si>
  <si>
    <t>01.01.2020
31.12.2022</t>
  </si>
  <si>
    <t>3003</t>
  </si>
  <si>
    <t>п.1.5</t>
  </si>
  <si>
    <t>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</si>
  <si>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3100</t>
  </si>
  <si>
    <t>3101</t>
  </si>
  <si>
    <t>3103</t>
  </si>
  <si>
    <t>ст.5 п.15</t>
  </si>
  <si>
    <t>23.08.2004
не установлен</t>
  </si>
  <si>
    <t>21.07.2017
не установлен</t>
  </si>
  <si>
    <t>07.01.2012
не установлен</t>
  </si>
  <si>
    <t>08.06.2005
не установлен</t>
  </si>
  <si>
    <t>3200</t>
  </si>
  <si>
    <t>3222</t>
  </si>
  <si>
    <t>ФЗ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</si>
  <si>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ст.26.3 п.2 пп.13.2</t>
  </si>
  <si>
    <t>18.10.1999
не установлен</t>
  </si>
  <si>
    <t>ст.10</t>
  </si>
  <si>
    <t>гл.XVIII ст.106-111</t>
  </si>
  <si>
    <t>21.10.2005
не установлен</t>
  </si>
  <si>
    <t>3224</t>
  </si>
  <si>
    <t>3228</t>
  </si>
  <si>
    <t>ст.26.3 п.2 пп.14.2</t>
  </si>
  <si>
    <t>гл.VII ст.45-50.3</t>
  </si>
  <si>
    <t>21.01.2014
не установлен</t>
  </si>
  <si>
    <t>ст.5, ст.8, п.8</t>
  </si>
  <si>
    <t>23.12.1996
не установлен</t>
  </si>
  <si>
    <t>29.04.2014
не установлен</t>
  </si>
  <si>
    <t>ст.5 п.2</t>
  </si>
  <si>
    <t>3236</t>
  </si>
  <si>
    <t>ст.26.3 п.2 пп.24</t>
  </si>
  <si>
    <t>гл.XX ст.117-122;
гл.XXIII ст.136-142</t>
  </si>
  <si>
    <t>ст.34 п.1;
ст.39</t>
  </si>
  <si>
    <t>10.10.2014
не установлен</t>
  </si>
  <si>
    <t>01.05.2010
не установлен</t>
  </si>
  <si>
    <t>3239</t>
  </si>
  <si>
    <t>ст.26.3 п.2 пп.24.1;
ст.26.3 п.2 пп.39</t>
  </si>
  <si>
    <t>гл.III ст.17-25;
гл.V ст.31-38</t>
  </si>
  <si>
    <t>ст.13</t>
  </si>
  <si>
    <t>18.03.2005
не установлен</t>
  </si>
  <si>
    <t>гл.X</t>
  </si>
  <si>
    <t>30.06.2003
не установлен</t>
  </si>
  <si>
    <t>3240</t>
  </si>
  <si>
    <t>ст.26.3 п.2 пп.24.2</t>
  </si>
  <si>
    <t>гл.X ст.62-67</t>
  </si>
  <si>
    <t>10.02.2010
не установлен</t>
  </si>
  <si>
    <t>ст.5, ст.6</t>
  </si>
  <si>
    <t>ст.4, ст.9</t>
  </si>
  <si>
    <t>14.11.2011
не установлен</t>
  </si>
  <si>
    <t>11.06.2015
не установлен</t>
  </si>
  <si>
    <t>3241</t>
  </si>
  <si>
    <t>ст.26.3 п.2 пп.24.3</t>
  </si>
  <si>
    <t>гл.XXI ст.123-128</t>
  </si>
  <si>
    <t>3251</t>
  </si>
  <si>
    <t>ст.26.3 п.2 пп.44.1</t>
  </si>
  <si>
    <t>гл.IV ст.26-30</t>
  </si>
  <si>
    <t>ст.7, ст.8</t>
  </si>
  <si>
    <t>3265</t>
  </si>
  <si>
    <t>ст.26.3 п.2 пп.61</t>
  </si>
  <si>
    <t>гл.XXII ст.129-135</t>
  </si>
  <si>
    <t>ст.20 п.1.1</t>
  </si>
  <si>
    <t>3272</t>
  </si>
  <si>
    <t>ст.20 ч.4</t>
  </si>
  <si>
    <t>гл.XVII ст.101-105</t>
  </si>
  <si>
    <t>ст.26.3 п.2 пп.69</t>
  </si>
  <si>
    <t>ст.6 п.1 пп.7</t>
  </si>
  <si>
    <t>3289</t>
  </si>
  <si>
    <t>ст.3</t>
  </si>
  <si>
    <t>01.01.2003
не установлен</t>
  </si>
  <si>
    <t>гл.VI ст.39-44</t>
  </si>
  <si>
    <t>02.09.2014
не установлен</t>
  </si>
  <si>
    <t>3400</t>
  </si>
  <si>
    <t>3401</t>
  </si>
  <si>
    <t>ст.26.3 п.2 пп.13</t>
  </si>
  <si>
    <t>гл.XI ст.68-73</t>
  </si>
  <si>
    <t>3403</t>
  </si>
  <si>
    <t>3404</t>
  </si>
  <si>
    <t>Всего</t>
  </si>
  <si>
    <t>* принятые сокращения:</t>
  </si>
  <si>
    <t>Федеральный закон - ФЗ</t>
  </si>
  <si>
    <t>Закон Российской Федерации - Закон РФ</t>
  </si>
  <si>
    <t>областной закон - ОЗ</t>
  </si>
  <si>
    <t>Устав муниципального образования "Город Архангельск" - Устав МО "Город Архангельск"</t>
  </si>
  <si>
    <t>решение Архангельского городского Совета депутатов - решение Арх.гор.Совета</t>
  </si>
  <si>
    <t>решение Архангельской городской Думы - решение Арх.гор.Думы</t>
  </si>
  <si>
    <t xml:space="preserve">постановление мэра города Архангельска - пост. мэра </t>
  </si>
  <si>
    <t>постановление мэрии города Архангельска - пост. мэрии</t>
  </si>
  <si>
    <t>распоряжение мэра города Архангельска - расп. мэра</t>
  </si>
  <si>
    <t>постановление Администрации муниципального образования "Город Архангельск" - пост. Администрации</t>
  </si>
  <si>
    <t>Условно утвержденные расходы</t>
  </si>
  <si>
    <t>Итого</t>
  </si>
  <si>
    <t>Устав МО "Город Архангельск"</t>
  </si>
  <si>
    <t>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</si>
  <si>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Владение, пользование и распоряжение имуществом, находящимся в муниципальной собственности городского округа</t>
  </si>
  <si>
    <t>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</si>
  <si>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</si>
  <si>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</si>
  <si>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водного транспорта)</t>
  </si>
  <si>
    <t>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</si>
  <si>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</si>
  <si>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Участие в предупреждении и ликвидации последствий чрезвычайных ситуаций в границах городского округа</t>
  </si>
  <si>
    <t>Обеспечение первичных мер пожарной безопасности в границах городского округа</t>
  </si>
  <si>
    <t>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</si>
  <si>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</si>
  <si>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</si>
  <si>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</si>
  <si>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</si>
  <si>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Создание условий для обеспечения жителей городского округа услугами связи, общественного питания, торговли и бытового обслуживания</t>
  </si>
  <si>
    <t>Организация библиотечного обслуживания населения, комплектование и обеспечение сохранности библиотечных фондов библиотек городского округа</t>
  </si>
  <si>
    <t>Создание условий для организации досуга и обеспечения жителей городского округа услугами организаций культуры</t>
  </si>
  <si>
    <t>Сохранение, использование и популяризация объектов культурного наследия (памятников истории и культуры), находящихся в собственности городского округа, охрана объектов культурного наследия (памятников истории и культуры) местного (муниципального) значения, расположенных на территории городского округа</t>
  </si>
  <si>
    <t>Обеспечение условий для развития на территории городского округа физической культуры, школьного спорта и массового спорта</t>
  </si>
  <si>
    <t>Организация проведения официальных физкультурно-оздоровительных и спортивных мероприятий городского округа</t>
  </si>
  <si>
    <t>Организация ритуальных услуг и содержание мест захоронения</t>
  </si>
  <si>
    <t>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</si>
  <si>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градостроительного плана земельного участка, расположенного в границах  городского округа,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</si>
  <si>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</si>
  <si>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Создание, содержание и организация деятельности аварийно-спасательных служб и (или) аварийно-спасательных формирований на территории городского округа</t>
  </si>
  <si>
    <t>Осуществление мероприятий по обеспечению безопасности людей на водных объектах, охране их жизни и здоровья</t>
  </si>
  <si>
    <t>Содействие развитию малого и среднего предпринимательства</t>
  </si>
  <si>
    <t>Организация и осуществление мероприятий по работе с детьми и молодежью в городском округе</t>
  </si>
  <si>
    <t>Оказание поддержки гражданам и их объединениям, участвующим в охране общественного порядка, создание условий для деятельности народных дружин</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</si>
  <si>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</si>
  <si>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</si>
  <si>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и местных бюджетов</t>
  </si>
  <si>
    <t>Принятие устава муниципального образования и внесение в него изменений и дополнений, издание муниципальных правовых актов</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</si>
  <si>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</si>
  <si>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</si>
  <si>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</si>
  <si>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</si>
  <si>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Участие в осуществлении деятельности по опеке и попечительству</t>
  </si>
  <si>
    <t>Создание условий для развития туризма</t>
  </si>
  <si>
    <t>Осуществление мероприятий по отлову и содержанию безнадзорных животных, обитающих на территории городского округа</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</si>
  <si>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</si>
  <si>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Оказание мер социальной поддержки граждан пожилого возраста и инвалидов,граждан, находящихся в трудной жизненной ситуации, малоимущих граждан</t>
  </si>
  <si>
    <t>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</si>
  <si>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Субсидии гражданам на строительство и приобретение жилья</t>
  </si>
  <si>
    <t>Обеспечение равной доступности услуг общественного транспорта для категорий граждан, установленных  статьями  2  и 4 Федерального закона от 12 января 1995 года № 5-ФЗ "О ветеранах"</t>
  </si>
  <si>
    <t>Реализация прочих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t>
  </si>
  <si>
    <t>За счет субвенций, предоставленных из федерального бюджета, всего</t>
  </si>
  <si>
    <t>По составлению списков кандидатов в присяжные заседатели</t>
  </si>
  <si>
    <t>За счет субвенций, предоставленных из бюджета субъекта Российской Федерации, всего</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</si>
  <si>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осуществления контроля за распоряжением ими</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</si>
  <si>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</si>
  <si>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На организацию и осуществление деятельности по опеке и попечительству</t>
  </si>
  <si>
    <t>На участие в урегулировании коллективных трудовых споров, на осуществление мероприятий в области охраны труда, предусмотренных трудовым законодательством, на осуществление уведомительной регистрации региональных соглашений, территориальных соглашений и коллективных договоров</t>
  </si>
  <si>
    <t>На осуществление регионального государственного жилищного надзора, регулирования отношений в сфере обеспечения проведения капитального ремонта общего имущества в многоквартирных домах, осуществление лицензирования предпринимательской деятельности по управлению многоквартирными домами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</si>
  <si>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</si>
  <si>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</si>
  <si>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Бюджетный кодекс 
Российской Федерации</t>
  </si>
  <si>
    <t>ФЗ от 06.10.2003 № 131-ФЗ 
"Об общих принципах организации местного самоуправления в Российской Федерации"</t>
  </si>
  <si>
    <t>Реш.Арх.гор.Совета от 17.12.2008 
№ 807 "Об утверждении Положения о бюджетном процессе в муниципальном образовании "Город Архангельск"</t>
  </si>
  <si>
    <t>Земельный кодекс Российской Федерации</t>
  </si>
  <si>
    <t>Пост. мэрии от 24.09.2015 № 799 
"Об утверждении Порядка финансового обеспечения владения, пользования и распоряжения муниципальным имуществом муниципального образования "Город Архангельск" и земельными участками, государственная собственность на которые не разграничена, расположенными на территории муниципального образования "Город Архангельск"</t>
  </si>
  <si>
    <t>ФЗ от 21.12.2001 № 178-ФЗ 
"О приватизации государственного и муниципального имущества"</t>
  </si>
  <si>
    <t>ФЗ от 25.02.1999 № 39-ФЗ 
"Об инвестиционной деятельности в Российской Федерации, осуществляемой в форме капитальных вложений"</t>
  </si>
  <si>
    <t>Пост. мэрии от 06.11.2015 № 972 
"Об установлении расходных обязательств муниципального образования "Город Архангельск" в области коммунального хозяйства"</t>
  </si>
  <si>
    <t>Пост. Администрации от 15.05.2020 
№ 825 "Об осуществлении бюджетных инвестиций в объекты муниципальной собственности муниципального образования "Город Архангельск"</t>
  </si>
  <si>
    <t>Объем средств на исполнение расходного обязательства, тыс. рублей</t>
  </si>
  <si>
    <t>ОЗ от 12.11.2002 № 125-17-ОЗ 
"Об автомобильных дорогах и о дорожной деятельности в Архангельской области"</t>
  </si>
  <si>
    <t>ФЗ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</si>
  <si>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Пост.мэрии от 16.06.2014 № 478 
"Об установлении расходных обязательств муниципального образования "Город Архангельск" в области дорожной деятельности"</t>
  </si>
  <si>
    <t>Пост.мэрии от 17.07.2014 № 600 
"Об осуществлении бюджетных инвестиций в объекты муниципальной собственности муниципального образования "Город Архангельск"</t>
  </si>
  <si>
    <t>Пост. Администрации от 18.12.2019 
№ 2081 "Об осуществлении бюджетных инвестиций в объекты муниципальной собственности муниципального образования "Город Архангельск"</t>
  </si>
  <si>
    <t>Жилищный кодекс 
Российской Федерации</t>
  </si>
  <si>
    <t>Градостроительный  кодекс
  Российской Федерации</t>
  </si>
  <si>
    <t xml:space="preserve">ст.14;
ст.32; ст.39                                                                                                                                                                   
ст.153 п.3;                                                                                          
ст.158; ст.166
</t>
  </si>
  <si>
    <t>Пост.мэрии от 16.06.2014 № 476 
"Об установлении расходных обязательств муниципального образования "Город Архангельск" в области жилищного хозяйства"</t>
  </si>
  <si>
    <t>Пост. мэрии от 26.06.2015 № 562 
"О создании муниципального учреждения муниципального образования "Город Архангельск" "Информационно-расчетный центр" (тип учреждения - казенное) путем изменения типа существующего муниципального учреждения муниципального образования "Город Архангельск" "Информационно-расчетный центр" (тип учреждения - бюджетное)"</t>
  </si>
  <si>
    <t>Пост. Администрации от 01.03.2018 
№ 267 "О порядке осуществления выплат гражданам в целях исполнения судебных актов о предоставлении жилых помещений"</t>
  </si>
  <si>
    <t>Пост. Администрации от 07.02.2020 
№ 254 "Об осуществлении бюджетных инвестиций в объекты муниципальной собственности муниципального образования "Город Архангельск"</t>
  </si>
  <si>
    <t>Пост. Администрации от 13.10.2020 
№ 1679 "Об осуществлении бюджетных инвестиций в объекты муниципальной собственности муниципального образования "Город Архангельск"</t>
  </si>
  <si>
    <t>Пост. Администрации от 28.05.2018 
№ 656 "Об организации работы по осуществлению за счет средств городского бюджета расходов на содержание незаселенных жилых помещений и неиспользуемых нежилых помещений, находящихся в муниципальной собственности муниципального образования "Город Архангельск" и расположенных в многоквартирных домах, и оплату коммунальных услуг"</t>
  </si>
  <si>
    <t>Расп. мэра от 27.06.2008 № 109р 
"Об управлении жилищным фондом муниципального образования "Город Архангельск"</t>
  </si>
  <si>
    <t>Пост.мэрии от 16.06.2014 № 477 
"Об установлении расходных обязательств муниципального образования "Город Архангельск" в сфере транспорта"</t>
  </si>
  <si>
    <t>Пост. Администрации от 29.10.2020 
№ 1757 "Об осуществлении бюджетных инвестиций в объекты муниципальной собственности муниципального образования "Город Архангельск"</t>
  </si>
  <si>
    <t>ОЗ от 02.07.2018 № 655-45-ОЗ 
"Об организации транспортного обслуживания населения водным транспортом общего пользования в Архангельской области"</t>
  </si>
  <si>
    <t>ОЗ от 30.05.2014 № 130-8-ОЗ 
"Об организации транспортного обслуживания населения автомобильным транспортом общего пользования в Архангельской области"</t>
  </si>
  <si>
    <t>ФЗ от 06.03.2006 № 35-ФЗ 
"О противодействии терроризму"</t>
  </si>
  <si>
    <t>Пост. Администрации от 23.10.2020 
№ 1727 "Об установлении расходных обязательств муниципального образования "Город Архангельск" в области противодействия терроризму"</t>
  </si>
  <si>
    <t>Расп. мэра от 26.01.2012 № 125р 
"Об утверждении Порядка финансового обеспечения основных мероприятий муниципального образования "Город Архангельск" в области гражданской обороны, предупреждения и ликвидации чрезвычайных ситуаций, обеспечения безопасности людей на водных объектах"</t>
  </si>
  <si>
    <t>ОЗ от 20.09.2005 № 85-5-ОЗ 
"О компетенции органов государственной власти Архангельской области, органов местного самоуправления муниципальных образований Архангельской области и организаций в области защиты населения и территорий от чрезвычайных ситуаций природного и техногенного характера, гражданской обороны"</t>
  </si>
  <si>
    <t>ОЗ от 20.09.2005 № 86-5-ОЗ 
"О пожарной безопасности в Архангельской области"</t>
  </si>
  <si>
    <t>Реш.Арх.гор.Совета от 14.02.2007 
№ 348 "О создании муниципального учреждения "Городской центр гражданской защиты"</t>
  </si>
  <si>
    <t>ОЗ от 29.11.2005 № 119-7-ОЗ 
"О социальной поддержке инвалидов в Архангельской области"</t>
  </si>
  <si>
    <t xml:space="preserve">ст.8; ст.9
ст.65 ч.2
</t>
  </si>
  <si>
    <t>ФЗ от 29.12.2012 № 273-ФЗ 
"Об образовании в Российской Федерации"</t>
  </si>
  <si>
    <t>Пост. Администрации от 17.10.2018 
№ 1271 "Об установлении расходных обязательств муниципального образования "Город Архангельск" по реализации муниципальными учреждениями муниципального образования "Город Архангельск" образовательных программ"</t>
  </si>
  <si>
    <t>Пост. мэра от 01.11.2011 № 507 
"О премии Главы муниципального образования "Город Архангельск" лучшим педагогическим работникам муниципальных учреждений муниципального образования "Город Архангельск", находящихся в ведении департамента образования Администрации муниципального образования "Город Архангельск"</t>
  </si>
  <si>
    <t>Пост. мэрии от 24.02.2011 № 76 
"О выплате молодым специалистам из числа педагогических работников муниципальных образовательных учреждений муниципального образования "Город Архангельск", находящихся в ведении департамента образования Администрация муниципального образования "Город Архангельск"</t>
  </si>
  <si>
    <t>Пост. мэрии от 26.10.2011 № 497 
"О выплате педагогическим работникам муниципальных учреждений муниципального образования "Город Архангельск", находящихся в ведении департамента образования Администрации муниципального образования "Город Архангельск", компенсации расходов за проезд речными переправами к месту работы и обратно"</t>
  </si>
  <si>
    <t>Пост. мэрии от 01.07.2014 № 529 
"Об осуществлении бюджетных инвестиций в объекты муниципальной собственности муниципального образования "Город Архангельск"</t>
  </si>
  <si>
    <t>Пост. мэрии от 07.12.2015 № 2 
"О плате, взимаемой с родителей (законных представителей) за присмотр и уход за детьми в муниципальных образовательных учреждениях муниципального образования "Город Архангельск", реализующих образовательные программы дошкольного образования"</t>
  </si>
  <si>
    <t>Пост. Администрации от 08.10.2019 
№ 1612 "О премиях Главы муниципального образования "Город Архангельск" учащимся муниципальных общеобразовательных учреждений муниципального образования "Город Архангельск", находящихся в ведении департамента образования Администрации муниципального образования "Город Архангельск", показавшим высокий уровень интеллектуального развития в определенной сфере учебной и научно-исследовательской деятельности"</t>
  </si>
  <si>
    <t>Пост. Администрации от 21.03.2019 
№ 384 "О мерах социальной поддержки отдельных категорий квалифицированных специалистов муниципальных образовательных учреждений муниципального образования "Город Архангельск", работающих (работавших) и проживающих в сельской местности на территории муниципального образования "Город Архангельск"</t>
  </si>
  <si>
    <t>Пост.мэрии от 18.09.2013 № 608 
"Об осуществлении подвоза учащихся муниципальных учреждений муниципального образования "Город Архангельск", реализующих основные общеобразовательные программы"</t>
  </si>
  <si>
    <t>Пост. Администрации от 15.08.2016 
№ 928 "Об организации горячего питания детей из малоимущих семей, обучающихся в муниципальных образовательных учреждениях муниципального образования "Город Архангельск", реализующих образовательные программы основного общего, среднего общего образования"</t>
  </si>
  <si>
    <t>Пост. Администрации от 20.12.2016 
№ 1446 "О временном трудоустройстве несовершеннолетних граждан в возрасте от 14 до 18 лет в муниципальном образовании "Город Архангельск"</t>
  </si>
  <si>
    <t>Пост. Администрации от 23.10.2020 
№ 1726 "Об обеспечении подвоза учащихся муниципального бюджетного общеобразовательного учреждения муниципального образования "Город Архангельск" "Средняя школа № 5"</t>
  </si>
  <si>
    <t>Пост. Администрации от 22.05.2018 
№ 643 "Об утверждении Положения о проекте "Бюджет твоих возможностей"</t>
  </si>
  <si>
    <t>Пост. Администрации от 30.10.2020 
№ 1765 "Об обеспечении в 2021 и 2022 годах бесплатным горячим питанием обучающихся по образовательным программам начального общего образования в муниципальных общеобразовательных учреждениях муниципального образования "Город Архангельск"</t>
  </si>
  <si>
    <t>Пост. Администрации от 15.02.2017 
№ 170 "Об утверждении Порядка финансового обеспечения массовых мероприятий в системе образования муниципального образования "Город Архангельск"</t>
  </si>
  <si>
    <t>Пост. Администрации от 17.01.2017 
№ 43 "Об утверждении Порядка финансового обеспечения официальных физкультурных мероприятий и официальных спортивных мероприятий Администрации муниципального образования "Город Архангельск"</t>
  </si>
  <si>
    <t>ОЗ от 02.07.2013 № 712-41-ОЗ 
"Об образовании в Архангельской области"</t>
  </si>
  <si>
    <t>ОЗ от 30.09.2011 № 326-24-ОЗ 
"Об организации и обеспечении отдыха, оздоровления и занятости детей"</t>
  </si>
  <si>
    <t>Постановление Правительства Архангельской области от 21.02.2017 
№ 85-пп "О мерах по реализации областного закона "Об организации и обеспечении отдыха, оздоровления и занятости детей"</t>
  </si>
  <si>
    <t>Пост. Администрации от 29.03.2017 
№ 323 "О порядке организации отдыха детей в каникулярное время в муниципальном образовании "Город Архангельск"</t>
  </si>
  <si>
    <t>Пост. Администрации от 23.06.2016 
№ 727 "Об утверждении маршрутов и порядка осуществления подвоза детей к дневным лагерям, организованным муниципальными образовательными учреждениями муниципального образования "Город Архангельск", и обратно"</t>
  </si>
  <si>
    <t>Пост. Администрации от 26.10.2018 
№ 1311 "Об установлении расходных обязательств муниципального образования "Город Архангельск" по оказанию муниципальным бюджетным учреждением муниципального образования "Город Архангельск" "Городской центр экспертизы, мониторинга, психолого-педагогического и информационно-методического сопровождения "Леда" психолого-педагогической помощи"</t>
  </si>
  <si>
    <t>Пост. мэрии от 07.11.2013 № 811 
"Об утверждении Положения об осуществлении мониторинга системы образования муниципального образования "Город Архангельск"</t>
  </si>
  <si>
    <t>Пост. мэрии от 30.12.2011 № 679 
"Об организации деятельности территориальной психолого-медико-педагогической комиссии муниципального образования "Город Архангельск"</t>
  </si>
  <si>
    <t>ОЗ от 24.09.2010 № 203-15-ОЗ 
"О предоставлении из областного бюджета субсидий бюджетам муниципальных районов Архангельской области на софинансирование расходов по созданию условий для обеспечения поселений услугами торговли и бюджетам городских округов Архангельской области на софинансирование расходов по созданию условий для обеспечения жителей городских округов Архангельской области услугами торговли"</t>
  </si>
  <si>
    <t>Пост. Администрации от 08.11.2016 
№ 1274 "О тарифах на услуги помывки в общих отделениях бань, оказываемые муниципальным унитарным предприятием "Городские бани" муниципального образования "Город Архангельск" и признании утратившими силу отдельных постановлений мэрии города Архангельска"</t>
  </si>
  <si>
    <t>Пост. Администрации от 23.10.2018 
№ 1300 "Об установлении расходных обязательств муниципального образования "Город Архангельск" по организации муниципальным учреждением культуры муниципального образования "Город Архангельск" "Централизованная библиотечная система" библиотечного обслуживания населения муниципального образования "Город Архангельск", комплектования и обеспечения сохранности библиотечных фондов"</t>
  </si>
  <si>
    <t>Пост. мэрии от 31.12.2015 № 195 
"Об утверждении порядка финансового обеспечения городских мероприятий в сфере культуры и молодежной политики муниципального образования "Город Архангельск"</t>
  </si>
  <si>
    <t>Пост. мэра от 20.07.2005 № 130 
"Об утверждении Положения о муниципальном учреждении культуры клубного типа в муниципальном образовании "Город Архангельск"</t>
  </si>
  <si>
    <t>Пост. мэра от 29.11.2012 № 474 
"О премии Главы муниципального образования "Город Архангельск" лучшим руководителям и работникам муниципальных учреждений муниципального образования "Город Архангельск", находящихся в ведении управления культуры и молодежной политики Администрации муниципального образования "Город Архангельск"</t>
  </si>
  <si>
    <t xml:space="preserve">ст.9;
ст.38 ч.4                                                                                                                                                         
</t>
  </si>
  <si>
    <t>ФЗ от 04.12.2007 № 329-ФЗ 
"О физической культуре и спорте в Российской Федерации"</t>
  </si>
  <si>
    <t>Пост. Администрации от 30.10.2018 
№ 1330 "Об установлении расходных обязательств муниципального образования "Город Архангельск" по созданию муниципальным автономным учреждением физической культуры и спорта муниципального образования "Город Архангельск" "Физкультурно-спортивный комплекс имени А.Ф.Личутина" условий для реализации муниципальными учреждениями муниципального образования "Город Архангельск", находящимися в ведении управления по физической культуре и спорту Администрации муниципального образования "Город Архангельск", программ спортивной подготовки"</t>
  </si>
  <si>
    <t>Пост. Администрации от 30.10.2018 
№ 1331 "Об установлении расходных обязательств муниципального образования "Город Архангельск" по осуществлению муниципальными учреждениями муниципального образования "Город Архангельск", находящимися в ведении управления по физической культуре и спорту Администрации муниципального образования "Город Архангельск", спортивной подготовки"</t>
  </si>
  <si>
    <t>Пост. Администрации от 30.12.2016 
№ 1552 "О премиях Администрации муниципального образования "Город Архангельск" в области физической культуры и спорта"</t>
  </si>
  <si>
    <t>Пост. Администрации от 29.10.2020 
№ 1755 "Об осуществлении бюджетных инвестиций в объекты муниципальной собственности муниципального образования "Город Архангельск"</t>
  </si>
  <si>
    <t>Пост. мэрии от 26.10.2011 № 495 
"Об утверждении Порядка формирования спортивных сборных команд муниципального образования "Город Архангельск"</t>
  </si>
  <si>
    <t>ст.18 п.1;                                                                                                                                                             
ст.25</t>
  </si>
  <si>
    <t xml:space="preserve">ст.6 ч.1 п.23;
ст.15
</t>
  </si>
  <si>
    <t xml:space="preserve">ст.16 ч.1 п.25;
ст.26.1; ст.27
</t>
  </si>
  <si>
    <t>Оказание поддержки социально ориентированным некоммерческим организациям, благотворительной деятельности и добровольчеству</t>
  </si>
  <si>
    <t>ст.16 ч.1 п.33;
ст. 27</t>
  </si>
  <si>
    <t>ст.6 ч.1 п.31;
ст. 15</t>
  </si>
  <si>
    <t>ст.11; ст.15</t>
  </si>
  <si>
    <t>ст.15</t>
  </si>
  <si>
    <t>Реш. Арх. гор. Думы от 25.10.2017 
№ 581 "Об утверждении Правил благоустройства города Архангельска"</t>
  </si>
  <si>
    <t>Пост. мэра от 04.07.1996 № 130 
"О создании муниципального учреждения "Хозяйственная служба"</t>
  </si>
  <si>
    <t>Пост. Администрации от 24.10.2019 
№ 1695 "Об осуществлении бюджетных инвестиций в объекты муниципальной собственности муниципального образования "Город Архангельск"</t>
  </si>
  <si>
    <t>Пост. мэрии от 06.05.2010 № 232 
"Об утверждении Положения о конкурсе "Лучший Архангельский дворик"</t>
  </si>
  <si>
    <t>Пост. Администрации от 26.08.2016 
№ 972 "Об утверждении положений о конкурсах "Лучший ТОС" муниципального образования "Город Архангельск", "Лучший активист ТОС" муниципального образования "Город Архангельск" и состава конкурсной комиссии по проведению конкурсов "Лучший ТОС" муниципального образования "Город Архангельск" и "Лучший активист ТОС" муниципального образования "Город Архангельск"</t>
  </si>
  <si>
    <t xml:space="preserve">ст.7; ст.9
</t>
  </si>
  <si>
    <t xml:space="preserve">ст.8; ст.18
</t>
  </si>
  <si>
    <t>ст.4; ст.33</t>
  </si>
  <si>
    <t xml:space="preserve">ст.7 п.2;
ст.20
</t>
  </si>
  <si>
    <t>ст.11; 
ст.17 ч.1</t>
  </si>
  <si>
    <t>ст.2; ст.23; ст.34</t>
  </si>
  <si>
    <t xml:space="preserve">ст.5; ст.31
</t>
  </si>
  <si>
    <t xml:space="preserve">ст.34 п.9;
ст.38                                                                                                                                                                     
</t>
  </si>
  <si>
    <t>Устав Союза муниципальных контрольно-счетных органов</t>
  </si>
  <si>
    <t>Договоры (соглашения) с объединениями муниципальных образований</t>
  </si>
  <si>
    <t>Реш.Арх.гор.Совета от 24.08.1993 
№ 189 "О вступении в члены "Ломоносовского фонда"</t>
  </si>
  <si>
    <t>ст.2; ст.22;
ст.34</t>
  </si>
  <si>
    <t xml:space="preserve">ст.34 п.9; 
ст. 38 
</t>
  </si>
  <si>
    <t>ст. 5; ст.31</t>
  </si>
  <si>
    <t>Муниципальные контракты о предоставлении денежных средств (кредита)</t>
  </si>
  <si>
    <t>прил.1;                                                                                                                                                        
прил.2</t>
  </si>
  <si>
    <t>ст.2;                                                                                                                                                       
ст.22;                                                                                                                                                   
ст.23;                                                                                                                                              
ст.34</t>
  </si>
  <si>
    <t>ст.17 ч.1 п.5;                                                                                                                                                             
ст.34 п.9;                                                                                                                                                               
ст.39</t>
  </si>
  <si>
    <t xml:space="preserve">ст.7 ч.1 п.5;
ст.11
</t>
  </si>
  <si>
    <t xml:space="preserve">ст.2; ст.22;
ст.23; ст.34
</t>
  </si>
  <si>
    <t xml:space="preserve">ст.7 ч.1 п.7;
ст.40
</t>
  </si>
  <si>
    <t xml:space="preserve">ст.3 п.4;
ст.4
</t>
  </si>
  <si>
    <t xml:space="preserve">ст.5 ч.2;
ст.8 ч.1 п.2;
ст.10 ч.2;
ст.11
</t>
  </si>
  <si>
    <t>Отдельные государственные полномочия, не переданные, но осуществляемые органами местного самоуправления за счет субвенций из бюджета субъекта Российской Федерации, всего</t>
  </si>
  <si>
    <t>ФЗ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t>
  </si>
  <si>
    <t>ст.16 ч.1 п.3;
ст.17 ч.1.2;
ст.51</t>
  </si>
  <si>
    <t>ст.10.1;
ст.11</t>
  </si>
  <si>
    <t xml:space="preserve">ст.81;
ст.242.2
</t>
  </si>
  <si>
    <t>ст.7; 
ст.12 п.2</t>
  </si>
  <si>
    <t>гл.II ст.11;
гл.VI</t>
  </si>
  <si>
    <t>ст.7; ст.9</t>
  </si>
  <si>
    <t>ст.16 ч.1 п.13;
ст.26.1</t>
  </si>
  <si>
    <t>ст.8; ст.9</t>
  </si>
  <si>
    <t xml:space="preserve">ст.9;
ст.38 ч.4                                                
</t>
  </si>
  <si>
    <t>ст.24;
ст.57</t>
  </si>
  <si>
    <t>ст.17 ч.1 п.7;
ст.52 ч.6</t>
  </si>
  <si>
    <t xml:space="preserve">ст.11 п.1 пп.7
</t>
  </si>
  <si>
    <t>ст.47 ч.8;
ст.65 ч.5</t>
  </si>
  <si>
    <t>ст.3 п.4;
ст.4</t>
  </si>
  <si>
    <t>ст.6 п.2</t>
  </si>
  <si>
    <t>Постановление Правительства Российской Федерации от 28.01.2006 
№ 47 "Об утверждении Положения о признании помещения жилым помещением, жилого помещения непригодным для проживания, многоквартирного дома аварийным и подлежащим сносу или реконструкции, садового дома жилым домом и жилого дома садовым домом"</t>
  </si>
  <si>
    <t>ФЗ от 24.11.1995 № 181-ФЗ 
"О социальной защите инвалидов в Российской Федерации"</t>
  </si>
  <si>
    <t>01
01</t>
  </si>
  <si>
    <t>06
13</t>
  </si>
  <si>
    <t>07
08</t>
  </si>
  <si>
    <t>09
04</t>
  </si>
  <si>
    <t xml:space="preserve">ст.30 п.4 абз.2
                                                                                                                                                                 </t>
  </si>
  <si>
    <t>01
10</t>
  </si>
  <si>
    <t>04
04</t>
  </si>
  <si>
    <t>10
10</t>
  </si>
  <si>
    <t>04
06</t>
  </si>
  <si>
    <t>07
07</t>
  </si>
  <si>
    <t>01
02</t>
  </si>
  <si>
    <t>ФЗ от 24.07.1998 № 124-ФЗ 
"Об основных гарантиях прав ребенка в Российской Федерации"</t>
  </si>
  <si>
    <t>Закон РФ от 19.04.1991 № 1032-1 
"О занятости населения в Российской Федерации"</t>
  </si>
  <si>
    <t>ОЗ от 21.01.1999 № 108-20-ОЗ 
"О политике в сфере культуры Архангельской области"</t>
  </si>
  <si>
    <t>ОЗ от 10.11.2005 № 109-6-ОЗ 
"О библиотеках и библиотечном деле в Архангельской области"</t>
  </si>
  <si>
    <t>Пост.мэрии от 04.07.2014 № 552 
"Об установлении расходных обязательств муниципального образования "Город Архангельск" в сфере культурного наследия"</t>
  </si>
  <si>
    <t>ОЗ от 19.10.2006 № 250-внеоч.-ОЗ 
"О физической культуре и спорте в Архангельской области"</t>
  </si>
  <si>
    <t>Пост. мэрии от 01.02.2012 № 49 
"Об осуществлении бюджетных инвестиций в объекты муниципальной собственности муниципального образования "Город Архангельск"</t>
  </si>
  <si>
    <t>ОЗ от 22.02.2013 № 613-37-ОЗ 
"О государственной поддержке территориального общественного самоуправления в Архангельской области"</t>
  </si>
  <si>
    <t>Пост.мэрии от 17.06.2014 № 481 
"Об установлении расходных обязательств муниципального образования "Город Архангельск" в области градостроительной деятельности"</t>
  </si>
  <si>
    <t>ФЗ от 12.02.1998 № 28-ФЗ 
"О гражданской обороне"</t>
  </si>
  <si>
    <t>ФЗ от 21.12.1994 № 68-ФЗ 
"О защите населения и территорий от чрезвычайных ситуаций природного и техногенного характера"</t>
  </si>
  <si>
    <t>Пост. мэра от 19.12.2007 № 500 
"О накоплении, хранении и использовании в целях гражданской обороны запасов материально-технических, продовольственных, медицинских и иных средств на территории муниципального образования "Город Архангельск"</t>
  </si>
  <si>
    <t>Пост. мэрии от 22.06.2010 № 292 
"Об утверждении Положения о создании и использовании резервов материальных ресурсов для ликвидации чрезвычайных ситуаций на территории муниципального образования "Город Архангельск"</t>
  </si>
  <si>
    <t>ФЗ от 22.08.1995 № 151-ФЗ 
"Об аварийно-спасательных службах и статусе спасателей"</t>
  </si>
  <si>
    <t>ОЗ от 29.10.2010 № 209-16-ОЗ 
"О развитии малого и среднего предпринимательства в Архангельской области"</t>
  </si>
  <si>
    <t>Пост.мэрии от 09.07.2014 № 573 
"Об установлении расходных обязательств по содействию развитию малого и среднего предпринимательства в муниципальном образовании "Город Архангельск"</t>
  </si>
  <si>
    <t>Пост.мэрии от 26.04.2013 № 289 
"Об утверждении Положения о конкурсе социально значимых проектов для осуществления территориального общественного самоуправления"</t>
  </si>
  <si>
    <t>ОЗ от 20.09.2005 № 83-5-ОЗ 
"О молодежи и молодежной политике в Архангельской области"</t>
  </si>
  <si>
    <t>Пост.мэрии от 05.11.2014 № 921 
"О молодежной политике в муниципальном образовании "Город Архангельск"</t>
  </si>
  <si>
    <t>Пост. мэрии от 24.07.2012 № 216 
"О премиях имени М.В.Ломоносова Администрации муниципального образования "Город Архангельск"</t>
  </si>
  <si>
    <t>Пост.мэра от 01.10.2013 № 673 
"О премии Главы муниципального образования "Город Архангельск" лауреатам ежегодного фестиваля творческой молодежи городов воинской славы и городов-героев России "Помним. Гордимся. Верим"</t>
  </si>
  <si>
    <t>Реш. Арх. гор. Думы от 16.03.2016 
№ 336 "О создании штаба народных дружин муниципального образования "Город Архангельск"</t>
  </si>
  <si>
    <t>Пост. Администрации от 26.12.2016 
№ 1482 "Об установлении расходных обязательств муниципального образования "Город Архангельск" по созданию условий для деятельности народных дружин"</t>
  </si>
  <si>
    <t>ОЗ от 29.10.2008 № 578-30-ОЗ 
"Об организации и осуществлении деятельности по опеке и попечительству в Архангельской области"</t>
  </si>
  <si>
    <t>ОЗ от 26.09.2014 № 171-10-ОЗ 
"О поддержке граждан и их объединений, участвующих в охране общественного порядка на территории Архангельской области"</t>
  </si>
  <si>
    <t>ФЗ от 02.03.2007 № 25-ФЗ 
"О муниципальной службе в Российской Федерации"</t>
  </si>
  <si>
    <t>Реш.Арх.гор.Совета от 21.06.2007 
№ 462 "О вступлении муниципального образования "Город Архангельск" в Ассоциацию "Совет муниципальных образований Архангельской области"</t>
  </si>
  <si>
    <t>Пост. мэра от 07.03.2003 № 57 
"Об утверждении Положения о порядке проведения конкурса "Лучший муниципальный служащий Администрации муниципального образования "Город Архангельск"</t>
  </si>
  <si>
    <t>Пост.мэрии от 24.06.2014 № 512 
"Об установлении расходных обязательств по обеспечению доступа к информации о деятельности Главы муниципального образования "Город Архангельск" и Администрации муниципального образования "Город Архангельск"</t>
  </si>
  <si>
    <t>Расп. Администрации от 21.10.2020 
№ 3678р "Об утверждении норм расходов на официальный прием от имени Главы муниципального образования "Город Архангельск" по случаю празднования Дня города Архангельска"</t>
  </si>
  <si>
    <t>ОЗ от 24.06.2009 № 37-4-ОЗ 
"О гарантиях осуществления полномочий депутатов представительных органов муниципальных образований, членов иных выборных органов местного самоуправления, выборных должностных лиц местного самоуправления муниципальных образований Архангельской области"</t>
  </si>
  <si>
    <t>Пост. Администрации от 27.09.2016 
№ 1083 "О создании муниципального казенного учреждения муниципального образования "Город Архангельск" "Центр бухгалтерского и экономического обслуживания"</t>
  </si>
  <si>
    <t>Пост. Администрации от 30.10.2018 
№ 1329 "Об установлении расходных обязательств муниципального образования "Город Архангельск" по созданию, развитию, вводу в эксплуатацию, эксплуатации и выводу из эксплуатации муниципальным учреждением муниципального образования "Город Архангельск" "Центр информационных технологий" муниципальных информационных систем муниципального образования "Город Архангельск", иных информационных систем и компонентов информационно- телекоммуникационной инфраструктуры, предназначенных для обеспечения деятельности органов местного самоуправления муниципального образования "Город Архангельск"</t>
  </si>
  <si>
    <t>ФЗ от 12.06.2002 № 67-ФЗ 
"Об основных гарантиях избирательных прав и права на участие в референдуме граждан Российской Федерации"</t>
  </si>
  <si>
    <t>ОЗ от 08.11.2006 № 268-13-ОЗ 
"О выборах в органы местного самоуправления в Архангельской области"</t>
  </si>
  <si>
    <t>Пост. мэра от 14.12.2010 № 531 
"Об официальном опубликовании муниципальных нормативных правовых актов Главы муниципального образования "Город Архангельск"</t>
  </si>
  <si>
    <t>Пост. мэрии от 14.12.2010 № 532 
"Об официальном опубликовании муниципальных нормативных правовых актов Администрации муниципального образования "Город Архангельск"</t>
  </si>
  <si>
    <t>Пост. мэрии от 21.05.2013 № 347 
"Об официальном опубликовании проекта городского бюджета, решения об утверждении городского бюджета, годового отчета о его исполнении, ежеквартальных сведений о ходе исполнения городского бюджета и о численности муниципальных служащих органов местного самоуправления, работников муниципальных учреждений муниципального образования "Город Архангельск" с указанием фактических расходов на оплату их труда"</t>
  </si>
  <si>
    <t>Пост. Администрации от 02.11.2018 
№ 1362 "Об установлении расходных обязательств муниципального образования "Город Архангельск" по доведению до сведения жителей муниципального образования "Город Архангельск" муниципальным учреждением муниципального образования "Город Архангельск" "Информационно- издательский центр" официальной информации о социально- экономическом и культурном развитии муниципального образования "Город Архангельск", о развитии его общественной инфраструктуры и иной официальной информации"</t>
  </si>
  <si>
    <t>Реш.Арх.гор.Совета от 14.02.2007 
№ 336 "Об утверждении Положения об Архангельской городской Думе"</t>
  </si>
  <si>
    <t>Закон РФ от 19.02.1993 № 4520-1 
"О государственных гарантиях и компенсациях для лиц, работающих и проживающих в районах Крайнего Севера и приравненных к ним местностях"</t>
  </si>
  <si>
    <t>Реш.Арх.гор.Совета от 30.11.2004 
№ 347 "О гарантиях и компенсациях для лиц, работающих в органах местного самоуправления муниципального образования "Город Архангельск", муниципальных органах муниципального образования "Город Архангельск" и муниципальных учреждениях муниципального образования "Город Архангельск", расположенных в приравненных к районам крайнего севера местностях"</t>
  </si>
  <si>
    <t>ОЗ от 16.04.1998 № 68-15-ОЗ 
"О пенсионном обеспечении лиц, замещавших муниципальные должности, должности муниципальной службы муниципальных образований Архангельской области"</t>
  </si>
  <si>
    <t>Реш.Арх.гор.Совета от 23.12.1999 
№ 190 "Об утверждении Положения о порядке установления и выплаты ежемесячной доплаты к государственной пенсии лицам, замещавшим должности в органах государственной власти и управления города Архангельска"</t>
  </si>
  <si>
    <t>Пост. мэра от 25.02.2010 № 93 
"Об утверждении Положения о порядке установления и выплаты пенсии за выслугу лет лицам, замещавшим муниципальные должности, а также лицам, замещавшим должности муниципальной службы, в муниципальном образовании "Город Архангельск"</t>
  </si>
  <si>
    <t>ФЗ от 24.04.2008 № 48-ФЗ 
"Об опеке и попечительстве"</t>
  </si>
  <si>
    <t>Реш.Арх.гор.Совета от 30.09.2009 
№ 932 "О мерах социальной поддержки детей, переданных на воспитание под опеку (попечительство) и в приемные семьи"</t>
  </si>
  <si>
    <t>Пост.мэрии от 02.09.2013 № 569 
"Об установлении расходных обязательств по созданию условий для развития туризма в муниципальном образовании "Город Архангельск"</t>
  </si>
  <si>
    <t>Пост.мэрии от 01.09.2014 № 713 
"Об утверждении Порядка использования животных без владельцев, принятых в муниципальную собственность муниципального образования "Город Архангельск"</t>
  </si>
  <si>
    <t>Пост.мэрии от 24.07.2015 № 649 
"Об установлении расходных обязательств муниципального образования "Город Архангельск" по участию в деятельности по профилактике безнадзорности и правонарушений несовершеннолетних"</t>
  </si>
  <si>
    <t>ОЗ от 19.10.2006 № 251-внеоч-ОЗ 
"О профилактике безнадзорности и правонарушений несовершеннолетних в Архангельской области"</t>
  </si>
  <si>
    <t>Пост. Администрации от 11.11.2016 
№ 1292 "О бесплатном проезде граждан, достигших возраста 70 лет и старше, и сопровождающих их лиц в автомобильном транспорте общего пользования по муниципальным маршрутам регулярных автобусных перевозок на территории муниципального образования "Город Архангельск"</t>
  </si>
  <si>
    <t>Пост.мэрии от 14.02.2014 № 111 
"О внесении части платы за содержание жилых помещений муниципального жилищного фонда муниципального образования "Город Архангельск"</t>
  </si>
  <si>
    <t>Пост.Администрации от 22.03.2016 
№ 306 "О предоставлении молодым семьям социальных выплат на приобретение (строительство) жилья"</t>
  </si>
  <si>
    <t>Пост. Администрации от 10.01.2020 
№ 26 "Об обеспечении в 2020-2022 годах равной доступности услуг общественного транспорта для отдельных категорий граждан"</t>
  </si>
  <si>
    <t>Пост.мэрии от 26.02.2013 № 130 
"О премии Администрации муниципального образования "Город Архангельск" "Социальная звезда"</t>
  </si>
  <si>
    <t>Пост. Администрации от 01.11.2018 
№ 1345 "О проведении конкурса "Женщина года"</t>
  </si>
  <si>
    <t>Пост. Администрации от 01.11.2018 
№ 1346 "О проведении конкурса "Самый лучший папа"</t>
  </si>
  <si>
    <t>Пост. Администрации от 01.11.2018 
№ 1347 "О проведении конкурса "Эстафета семейного успеха"</t>
  </si>
  <si>
    <t>Пост. Администрации от 12.01.2018 
№ 22 "Об утверждении Порядка финансового обеспечения мероприятий в сфере социальной политики в муниципальном образовании "Город Архангельск"</t>
  </si>
  <si>
    <t>ФЗ от 20.08.2004 № 113-ФЗ 
"О присяжных заседателях федеральных судов общей юрисдикции в Российской Федерации"</t>
  </si>
  <si>
    <t>Постановление Правительства Российской Федерации от 23.05.2005 
№ 320 "Об утверждении Правил финансового обеспечения переданных исполнительно-распорядительным органам муниципальных образований государственных полномочий по составлению списков кандидатов в присяжные заседатели федеральных судов общей юрисдикции в Российской Федерации"</t>
  </si>
  <si>
    <t>Постановление Правительства Архангельской области от 18.07.2017 
№ 264-пп "О составлении списков и запасных списков кандидатов в присяжные заседатели муниципальных образований Архангельской области"</t>
  </si>
  <si>
    <t>Пост.мэрии от 07.02.2012 № 66 
"Об осуществлении государственных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t>
  </si>
  <si>
    <t>ОЗ от 20.09.2005 № 84-5-ОЗ 
"О наделении органов местного самоуправления муниципальных образований Архангельской области отдельными государственными полномочиями"</t>
  </si>
  <si>
    <t>Постановление Правительства Архангельской области от 11.01.2011 
№ 2-пп "Об утверждении порядков предоставления и расходования субвенций бюджетам муниципальных образований Архангельской области в сфере образования"</t>
  </si>
  <si>
    <t>Пост.мэрии от 05.11.2014 № 920 
"Об осуществлении отдельных  государственных полномочий"</t>
  </si>
  <si>
    <t>ФЗ от 21.12.1996 № 159-ФЗ 
"О дополнительных гарантиях по социальной поддержке детей-сирот и детей, оставшихся без попечения родителей"</t>
  </si>
  <si>
    <t>ОЗ от 17.12.2012 № 591-36-ОЗ 
"О социальной поддержке детей-сирот и детей, оставшихся без попечения родителей, лиц из числа детей-сирот и детей, оставшихся без попечения родителей, в Архангельской области"</t>
  </si>
  <si>
    <t>Постановление Правительства Архангельской области от 14.01.2014 
№ 1-пп "Об утверждении порядка предоставления и расходования субвенций из областного бюджета бюджетам муниципальных образований Архангельской области на осуществление государственных полномочий по предоставлению жилых помещений специализированного жилищного фонда детям-сиротам и детям, оставшимся без попечения родителей, лицам из числа детей-сирот и детей, оставшихся без попечения родителей, не обеспеченным жилыми помещениями"</t>
  </si>
  <si>
    <t>Пост.мэрии от 24.12.2014 № 1114 
"Об осуществлении государственных полномочий Архангельской области по предоставлению жилых помещений специализированного жилищного фонда детям-сиротам и детям, оставшимся без попечения родителей, лицам из числа детей-сирот и детей, оставшихся без попечения родителей"</t>
  </si>
  <si>
    <t>Пост.мэрии от 29.04.2014 № 360 
"Об осуществлении бюджетных инвестиций в объекты муниципальной собственности муниципального образования "Город Архангельск"</t>
  </si>
  <si>
    <t>Пост.мэрии от 05.11.2014 № 922 
"О компенсации платы, взимаемой с родителей (иных законных представителей) за присмотр и уход за детьми в образовательных организациях, реализующих образовательную программу дошкольного образования"</t>
  </si>
  <si>
    <t>Пост.мэрии от 10.10.2014 № 822 
"О компенсации расходов на оплату жилых помещений, отопления и освещения педагогическим работникам муниципальных образовательных учреждений муниципального образования "Город Архангельск" в сельских населенных пунктах, рабочих поселках (поселках городского типа)"</t>
  </si>
  <si>
    <t>Постановление Правительства Архангельской области от 30.03.2010 
№ 79-пп "Об утверждении Порядка предоставления мер социальной поддержки педагогическим работникам государственных образовательных организаций Архангельской области и муниципальных образовательных организаций муниципальных образований Архангельской области, государственных организаций Архангельской области для детей-сирот и детей, оставшихся без попечения родителей, и государственных медицинских организаций Архангельской области в сельских населенных пунктах, рабочих поселках (поселках городского типа) Архангельской области"</t>
  </si>
  <si>
    <t>Постановление Министерства образования и науки Архангельской области от 18.02.2020 № 9 
"О компенсации платы, взимаемой с родителей (иных законных представителей) за присмотр и уход за детьми в образовательных организациях, реализующих образовательную программу дошкольного образования, в Архангельской области"</t>
  </si>
  <si>
    <t>ОЗ от 02.03.2005 № 4-2-ОЗ 
"О комиссиях по делам несовершеннолетних и защите их прав"</t>
  </si>
  <si>
    <t>ОЗ от 03.06.2003 № 172-22-ОЗ 
"Об административных правонарушениях"</t>
  </si>
  <si>
    <t>Пост. мэрии от 31.12.2010 № 609 
"Об осуществлении отдельных государственных полномочий Архангельской области в сфере охраны труда, по созданию комиссий по делам несовершеннолетних и защите их прав, в сфере административных правонарушений, по регистрации и учету граждан, имеющих право на получение жилищных субсидий в связи с переселением из районов Крайнего Севера и приравненных к ним местностей, в сфере осуществления лицензионного контроля в отношении юридических лиц или индивидуальных предпринимателей, осуществляющих предпринимательскую деятельность по управлению многоквартирными домами на основании лицензии"</t>
  </si>
  <si>
    <t>ФЗ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</si>
  <si>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ОЗ от 19.11.2010 № 226-17-ОЗ 
"О профессиональной опеке над недееспособными гражданами в Архангельской области"</t>
  </si>
  <si>
    <t>Постановление Правительства Архангельской области от 02.12.2010 
№ 370-пп "О размере вознаграждения профессионального опекуна за осуществление им профессиональной опеки"</t>
  </si>
  <si>
    <t>Постановление Правительства Архангельской области от 02.06.2015 
№ 207-пп "Об утверждении административного регламента предоставления государственной услуги по постановке на учет граждан, выразивших желание стать опекунами (попечителями), и передаче под опеку (попечительство) совершеннолетних недееспособных или не полностью дееспособных граждан в Архангельской области"</t>
  </si>
  <si>
    <t>Пост. мэра от 10.02.2010 № 59 
"Об утверждении Положения об осуществлении передаваемых государственных полномочий по организации и осуществлению деятельности по опеке и попечительству"</t>
  </si>
  <si>
    <t>Пост. мэрии от 14.11.2011 № 531 
"Об утверждении Положения об осуществлении передаваемых государственных полномочий по организации и осуществлению деятельности по профессиональной опеке"</t>
  </si>
  <si>
    <t>ОЗ от 10.11.2005 № 110-6-ОЗ 
"О государственном управлении охраной труда на территории Архангельской области"</t>
  </si>
  <si>
    <t>ОЗ от 29.10.2010 № 212-16-ОЗ 
"О реализации государственных полномочий Архангельской области в сфере регулирования торговой деятельности, защиты прав потребителей и средств индивидуализации товаров"</t>
  </si>
  <si>
    <t>Пост. мэрии от 27.01.2012 № 37 
"Об осуществлении государственных полномочий Архангельской области по формированию торгового реестра"</t>
  </si>
  <si>
    <t>ФЗ от 25.10.2002 № 125-ФЗ 
"О жилищных субсидиях гражданам, выезжающим из районов Крайнего Севера и приравненных к ним местностей"</t>
  </si>
  <si>
    <t>Постановление Правительства Архангельской области от 21.08.2014 
№ 334-пп "Об утверждении Порядка предоставления и расходования субвенций бюджетам муниципальных районов и городских округов Архангельской области на осуществление государственных полномочий по регистрации и учету граждан, имеющих право на получение жилищных субсидий в связи с переселением из районов Крайнего Севера и приравненных к ним местностей"</t>
  </si>
  <si>
    <t>Установление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 № 4520-1 "О государственных гарантиях и компенсациях для лиц, работающих и проживающих в районах Крайнего Севера и приравненных к ним местностях", статьи 325 и 326 Трудового кодекса Российской Федерации</t>
  </si>
  <si>
    <t>По перечню, предусмотренному Федеральным законом от  6 октября 2003 г. № 131-ФЗ "Об общих принципах организации местного самоуправления в Российской Федерации", всего</t>
  </si>
  <si>
    <t>Осуществление мероприятий в сфере профилактики правонарушений, предусмотренных Федеральным законом  от 23  июня 2016  г.   №  182-ФЗ "Об основах системы профилактики правонарушений в Российской Федерации"</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</si>
  <si>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начального общего, основного общего, общего образования в частных общеобразовательных организациях в городской местности)</t>
  </si>
  <si>
    <t>Финансовое обеспечение получения дошкольного образования в частных дошкольных образовательных организациях, дошкольного, начального общего, основного общего,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указанными в подпункте 13 пункта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 (в части дошкольного образования в  частных дошкольных образовательных организациях,  в частных общеобразовательных организациях)</t>
  </si>
  <si>
    <t>Организации и обеспечения отдыха и оздоровления детей,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  № 124-ФЗ "Об основных гарантиях прав ребенка в Российской Федерации"</t>
  </si>
  <si>
    <t>На реализацию государственной политики в области торговой деятельности на территории субъекта Российской Федерации, проведение информационно-аналитического наблюдения за состоянием рынка определенного товара и осуществлением торговой деятельности на территории субъекта Российской Федерации, разработки и реализации мероприятий, содействующих развитию торговой деятельности на территории субъекта Российской Федерации, и осуществление иных полномочий, предусмотренных Федеральным законом от 28 декабря 2009 г. № 381-ФЗ "Об основах государственного регулирования торговой деятельности в Российской Федерации"</t>
  </si>
  <si>
    <t>На осуществление полномочий в связи с установлением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года № 4520-1 "О государственных гарантиях и компенсациях для лиц, работающих и проживающих в районах Крайнего Севера и приравненных к ним местностях"</t>
  </si>
  <si>
    <t>Пост. мэра от 25.05.2012 № 128 
"О премии Главы муниципального образования "Город Архангельск" учащимся муниципальных  образова-
тельных учреждений муниципального образования "Город Архангельск", находящихся в ведении управления культуры и молодежной политики Администрации муниципального образования "Город Архангельск"</t>
  </si>
  <si>
    <t>Пост.мэрии от 23.09.2013 № 619 
"О премиях Администрации муниципального образования "Город Архангельск" лучшим педагогическим работникам муниципальных образова-
тельных учреждений муниципального образования "Город Архангельск", находящихся в ведении управления культуры и молодежной политики Администрации муниципального образования "Город Архангельск"</t>
  </si>
  <si>
    <t>финансирования, в связи с оказанием услуг по реализации дополнительных общеобразовательных программ в рамках системы персонифицированного финансирования"</t>
  </si>
  <si>
    <t xml:space="preserve">Пост. Администрации от 19.06.2020 
№ 1060 "Об утверждении Правил персонифицированного финансирования дополнительного образования детей в муниципальном образовании "Город Архангельск" и порядка предоставления грантов в форме субсидии частным образовательным организациям, организациям, осуществляющим обучение, индивидуальным предпринимателям, государственным образовательным организациям, муниципальным образовательным организациям, в отношении которых органами местного самоуправления муниципального образования "Город Архангельск" не осуществляются функции и полномочия учредителя, включенными в реестр поставщиков образовательных услуг в рамках системы персонифицированного </t>
  </si>
  <si>
    <t xml:space="preserve">Пост. мэрии от 31.12.2010 № 609 
"Об осуществлении отдельных государственных полномочий Архангельской области в сфере охраны труда, по созданию комиссий по делам несовершеннолетних и защите их прав, в сфере административных правонарушений, по регистрации и учету граждан, имеющих право </t>
  </si>
  <si>
    <t>на получение жилищных субсидий в связи с переселением из районов Крайнего Севера и приравненных к ним местностей, в сфере осуществления лицензионного контроля в отношении юридических лиц или индивидуальных предпринимателей, осуществляющих предпринимательскую деятельность по управлению многоквартирными домами на основании лицензии"</t>
  </si>
  <si>
    <t>привлечения к административной ответственности, предусмотренной законами субъектов Российской Федерации</t>
  </si>
  <si>
    <t xml:space="preserve">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</si>
  <si>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t>
  </si>
  <si>
    <t>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t>
  </si>
  <si>
    <t>Постановление Правительства Архангельской области от 08.10.2013 
№ 460-пп "Порядок предоставления из областного бюджета субсидий бюджетам муниципальных районов Архангельской области на софинансирование расходов по созданию условий для обеспечения поселений услугами торговли и бюджетам городских округов Архангельской области на софинанси-
рование расходов по созданию условий для обеспечения жителей городских округов Архангельской области услугами торговли"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</si>
</sst>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quot;р.&quot;_-;\-* #,##0.00&quot;р.&quot;_-;_-* &quot;-&quot;??&quot;р.&quot;_-;_-@_-"/>
    <numFmt numFmtId="165" formatCode="#,##0.0"/>
    <numFmt numFmtId="166" formatCode="#,##0.0_ ;\-#,##0.0\ "/>
  </numFmts>
  <fonts count="12" x14ac:knownFonts="1">
    <font>
      <sz val="10"/>
      <color rgb="FF000000"/>
      <name val="Times New Roman"/>
    </font>
    <font>
      <sz val="9"/>
      <color rgb="FF000000"/>
      <name val="Times New Roman"/>
    </font>
    <font>
      <b/>
      <sz val="9"/>
      <color rgb="FF000000"/>
      <name val="Times New Roman"/>
    </font>
    <font>
      <b/>
      <sz val="11"/>
      <color rgb="FF000000"/>
      <name val="Times New Roman"/>
    </font>
    <font>
      <sz val="8.5"/>
      <name val="Times New Roman"/>
      <family val="1"/>
      <charset val="204"/>
    </font>
    <font>
      <sz val="8.5"/>
      <name val="Arial Cyr"/>
      <charset val="204"/>
    </font>
    <font>
      <sz val="8.5"/>
      <color rgb="FF000000"/>
      <name val="Times New Roman"/>
      <family val="1"/>
      <charset val="204"/>
    </font>
    <font>
      <sz val="10"/>
      <name val="Arial"/>
      <family val="2"/>
      <charset val="204"/>
    </font>
    <font>
      <b/>
      <sz val="10"/>
      <color rgb="FF000000"/>
      <name val="Times New Roman"/>
      <family val="1"/>
      <charset val="204"/>
    </font>
    <font>
      <b/>
      <sz val="9"/>
      <color rgb="FF000000"/>
      <name val="Times New Roman"/>
      <family val="1"/>
      <charset val="204"/>
    </font>
    <font>
      <b/>
      <i/>
      <sz val="9"/>
      <color rgb="FF000000"/>
      <name val="Times New Roman"/>
      <family val="1"/>
      <charset val="204"/>
    </font>
    <font>
      <sz val="9"/>
      <color rgb="FF000000"/>
      <name val="Times New Roman"/>
      <family val="1"/>
      <charset val="204"/>
    </font>
  </fonts>
  <fills count="2">
    <fill>
      <patternFill patternType="none"/>
    </fill>
    <fill>
      <patternFill patternType="gray125"/>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style="thin">
        <color rgb="FF000000"/>
      </top>
      <bottom/>
      <diagonal/>
    </border>
    <border>
      <left/>
      <right style="thin">
        <color rgb="FF000000"/>
      </right>
      <top/>
      <bottom style="thin">
        <color indexed="64"/>
      </bottom>
      <diagonal/>
    </border>
    <border>
      <left style="thin">
        <color rgb="FF000000"/>
      </left>
      <right/>
      <top/>
      <bottom style="thin">
        <color indexed="64"/>
      </bottom>
      <diagonal/>
    </border>
  </borders>
  <cellStyleXfs count="2">
    <xf numFmtId="164" fontId="0" fillId="0" borderId="0">
      <alignment vertical="top" wrapText="1"/>
    </xf>
    <xf numFmtId="0" fontId="7" fillId="0" borderId="0"/>
  </cellStyleXfs>
  <cellXfs count="101">
    <xf numFmtId="164" fontId="0" fillId="0" borderId="0" xfId="0" applyNumberFormat="1" applyFont="1" applyFill="1" applyAlignment="1">
      <alignment vertical="top" wrapText="1"/>
    </xf>
    <xf numFmtId="165" fontId="1" fillId="0" borderId="3" xfId="0" applyNumberFormat="1" applyFont="1" applyFill="1" applyBorder="1" applyAlignment="1">
      <alignment horizontal="right" vertical="top" wrapText="1"/>
    </xf>
    <xf numFmtId="165" fontId="1" fillId="0" borderId="4" xfId="0" applyNumberFormat="1" applyFont="1" applyFill="1" applyBorder="1" applyAlignment="1">
      <alignment horizontal="right" vertical="top" wrapText="1"/>
    </xf>
    <xf numFmtId="165" fontId="1" fillId="0" borderId="5" xfId="0" applyNumberFormat="1" applyFont="1" applyFill="1" applyBorder="1" applyAlignment="1">
      <alignment horizontal="right" vertical="top"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top" wrapText="1"/>
    </xf>
    <xf numFmtId="0" fontId="1" fillId="0" borderId="4"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1" fillId="0" borderId="3"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164" fontId="0" fillId="0" borderId="0" xfId="0" applyNumberFormat="1" applyFont="1" applyFill="1" applyAlignment="1">
      <alignment horizontal="center" vertical="top" wrapText="1"/>
    </xf>
    <xf numFmtId="164" fontId="4" fillId="0" borderId="0" xfId="0" applyFont="1" applyFill="1" applyBorder="1" applyAlignment="1"/>
    <xf numFmtId="164" fontId="5" fillId="0" borderId="0" xfId="0" applyFont="1" applyFill="1" applyBorder="1" applyAlignment="1">
      <alignment horizontal="center"/>
    </xf>
    <xf numFmtId="49" fontId="4" fillId="0" borderId="0" xfId="0" applyNumberFormat="1" applyFont="1" applyFill="1" applyBorder="1" applyAlignment="1">
      <alignment horizontal="center" vertical="top"/>
    </xf>
    <xf numFmtId="164" fontId="6" fillId="0" borderId="0" xfId="0" applyFont="1" applyFill="1" applyBorder="1" applyAlignment="1">
      <alignment horizontal="center"/>
    </xf>
    <xf numFmtId="164" fontId="6" fillId="0" borderId="0" xfId="0" applyFont="1" applyFill="1" applyBorder="1" applyAlignment="1">
      <alignment horizontal="center" vertical="top" wrapText="1"/>
    </xf>
    <xf numFmtId="164" fontId="0" fillId="0" borderId="0" xfId="0" applyFont="1" applyFill="1" applyBorder="1" applyAlignment="1">
      <alignment horizontal="center" vertical="top" wrapText="1"/>
    </xf>
    <xf numFmtId="0" fontId="4" fillId="0" borderId="0" xfId="1" applyFont="1" applyFill="1" applyBorder="1"/>
    <xf numFmtId="0" fontId="4" fillId="0" borderId="0" xfId="1" applyFont="1" applyFill="1" applyBorder="1" applyAlignment="1">
      <alignment horizontal="center" vertical="top"/>
    </xf>
    <xf numFmtId="0" fontId="4" fillId="0" borderId="0" xfId="1" applyFont="1" applyFill="1" applyBorder="1" applyAlignment="1">
      <alignment horizontal="center"/>
    </xf>
    <xf numFmtId="164" fontId="6" fillId="0" borderId="0" xfId="0" applyFont="1" applyFill="1" applyAlignment="1">
      <alignment horizontal="center" vertical="top" wrapText="1"/>
    </xf>
    <xf numFmtId="164" fontId="0" fillId="0" borderId="0" xfId="0" applyFont="1" applyFill="1" applyAlignment="1">
      <alignment horizontal="center" vertical="top" wrapText="1"/>
    </xf>
    <xf numFmtId="164" fontId="6" fillId="0" borderId="0" xfId="0" applyNumberFormat="1" applyFont="1" applyFill="1" applyAlignment="1">
      <alignment horizontal="center" vertical="top" wrapText="1"/>
    </xf>
    <xf numFmtId="164" fontId="8" fillId="0" borderId="6" xfId="0" applyNumberFormat="1" applyFont="1" applyFill="1" applyBorder="1" applyAlignment="1">
      <alignment horizontal="left" vertical="top" wrapText="1"/>
    </xf>
    <xf numFmtId="164" fontId="8" fillId="0" borderId="6" xfId="0" applyNumberFormat="1" applyFont="1" applyFill="1" applyBorder="1" applyAlignment="1">
      <alignment horizontal="center" vertical="top" wrapText="1"/>
    </xf>
    <xf numFmtId="164" fontId="8" fillId="0" borderId="6" xfId="0" applyNumberFormat="1" applyFont="1" applyFill="1" applyBorder="1" applyAlignment="1">
      <alignment vertical="top" wrapText="1"/>
    </xf>
    <xf numFmtId="166" fontId="8" fillId="0" borderId="6" xfId="0" applyNumberFormat="1" applyFont="1" applyFill="1" applyBorder="1" applyAlignment="1">
      <alignment vertical="top" wrapText="1"/>
    </xf>
    <xf numFmtId="0" fontId="9" fillId="0" borderId="2" xfId="0" applyNumberFormat="1" applyFont="1" applyFill="1" applyBorder="1" applyAlignment="1">
      <alignment vertical="top" wrapText="1"/>
    </xf>
    <xf numFmtId="165" fontId="8" fillId="0" borderId="2" xfId="0" applyNumberFormat="1" applyFont="1" applyFill="1" applyBorder="1" applyAlignment="1">
      <alignment horizontal="right" vertical="top" wrapText="1"/>
    </xf>
    <xf numFmtId="0" fontId="9" fillId="0" borderId="2" xfId="0" applyNumberFormat="1" applyFont="1" applyFill="1" applyBorder="1" applyAlignment="1">
      <alignment horizontal="center" vertical="top" wrapText="1"/>
    </xf>
    <xf numFmtId="165" fontId="9" fillId="0" borderId="2" xfId="0" applyNumberFormat="1" applyFont="1" applyFill="1" applyBorder="1" applyAlignment="1">
      <alignment horizontal="right" vertical="top" wrapText="1"/>
    </xf>
    <xf numFmtId="0" fontId="10" fillId="0" borderId="2" xfId="0" applyNumberFormat="1" applyFont="1" applyFill="1" applyBorder="1" applyAlignment="1">
      <alignment vertical="top" wrapText="1"/>
    </xf>
    <xf numFmtId="0" fontId="10" fillId="0" borderId="2" xfId="0" applyNumberFormat="1" applyFont="1" applyFill="1" applyBorder="1" applyAlignment="1">
      <alignment horizontal="center" vertical="top" wrapText="1"/>
    </xf>
    <xf numFmtId="165" fontId="10" fillId="0" borderId="2" xfId="0" applyNumberFormat="1" applyFont="1" applyFill="1" applyBorder="1" applyAlignment="1">
      <alignment horizontal="right" vertical="top" wrapText="1"/>
    </xf>
    <xf numFmtId="0" fontId="8" fillId="0" borderId="2" xfId="0" applyNumberFormat="1" applyFont="1" applyFill="1" applyBorder="1" applyAlignment="1">
      <alignment vertical="top" wrapText="1"/>
    </xf>
    <xf numFmtId="0" fontId="11" fillId="0" borderId="4" xfId="0" applyNumberFormat="1" applyFont="1" applyFill="1" applyBorder="1" applyAlignment="1">
      <alignment horizontal="center" vertical="top" wrapText="1"/>
    </xf>
    <xf numFmtId="0" fontId="11" fillId="0" borderId="5"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11" fillId="0" borderId="3" xfId="0" applyNumberFormat="1" applyFont="1" applyFill="1" applyBorder="1" applyAlignment="1">
      <alignment vertical="top" wrapText="1"/>
    </xf>
    <xf numFmtId="0" fontId="11" fillId="0" borderId="4" xfId="0" applyNumberFormat="1" applyFont="1" applyFill="1" applyBorder="1" applyAlignment="1">
      <alignment horizontal="center" vertical="top" wrapText="1"/>
    </xf>
    <xf numFmtId="0" fontId="11" fillId="0" borderId="4" xfId="0" applyNumberFormat="1" applyFont="1" applyFill="1" applyBorder="1" applyAlignment="1">
      <alignment vertical="top" wrapText="1"/>
    </xf>
    <xf numFmtId="0" fontId="1" fillId="0" borderId="7" xfId="0" applyNumberFormat="1" applyFont="1" applyFill="1" applyBorder="1" applyAlignment="1">
      <alignment horizontal="center" vertical="top" wrapText="1"/>
    </xf>
    <xf numFmtId="165" fontId="1" fillId="0" borderId="7" xfId="0" applyNumberFormat="1" applyFont="1" applyFill="1" applyBorder="1" applyAlignment="1">
      <alignment horizontal="right" vertical="top" wrapText="1"/>
    </xf>
    <xf numFmtId="0" fontId="11" fillId="0" borderId="7" xfId="0" applyNumberFormat="1" applyFont="1" applyFill="1" applyBorder="1" applyAlignment="1">
      <alignment horizontal="center" vertical="top" wrapText="1"/>
    </xf>
    <xf numFmtId="0" fontId="1" fillId="0" borderId="7" xfId="0" applyNumberFormat="1" applyFont="1" applyFill="1" applyBorder="1" applyAlignment="1">
      <alignment vertical="top" wrapText="1"/>
    </xf>
    <xf numFmtId="0" fontId="11" fillId="0" borderId="7" xfId="0" applyNumberFormat="1" applyFont="1" applyFill="1" applyBorder="1" applyAlignment="1">
      <alignment vertical="top" wrapText="1"/>
    </xf>
    <xf numFmtId="0" fontId="1" fillId="0" borderId="8" xfId="0" applyNumberFormat="1" applyFont="1" applyFill="1" applyBorder="1" applyAlignment="1">
      <alignment horizontal="center" vertical="top" wrapText="1"/>
    </xf>
    <xf numFmtId="0" fontId="11" fillId="0" borderId="4" xfId="0" applyNumberFormat="1" applyFont="1" applyFill="1" applyBorder="1" applyAlignment="1">
      <alignment horizontal="left" vertical="top" wrapText="1"/>
    </xf>
    <xf numFmtId="165" fontId="1" fillId="0" borderId="4" xfId="0" applyNumberFormat="1" applyFont="1" applyFill="1" applyBorder="1" applyAlignment="1">
      <alignment vertical="top" wrapText="1"/>
    </xf>
    <xf numFmtId="165" fontId="1" fillId="0" borderId="5" xfId="0" applyNumberFormat="1" applyFont="1" applyFill="1" applyBorder="1" applyAlignment="1">
      <alignment vertical="top" wrapText="1"/>
    </xf>
    <xf numFmtId="0" fontId="11" fillId="0" borderId="5" xfId="0" applyNumberFormat="1" applyFont="1" applyFill="1" applyBorder="1" applyAlignment="1">
      <alignment vertical="top" wrapText="1"/>
    </xf>
    <xf numFmtId="0" fontId="1" fillId="0" borderId="4"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top" wrapText="1"/>
    </xf>
    <xf numFmtId="165" fontId="1" fillId="0" borderId="8" xfId="0" applyNumberFormat="1" applyFont="1" applyFill="1" applyBorder="1" applyAlignment="1">
      <alignment horizontal="right" vertical="top" wrapText="1"/>
    </xf>
    <xf numFmtId="165" fontId="1" fillId="0" borderId="13" xfId="0" applyNumberFormat="1" applyFont="1" applyFill="1" applyBorder="1" applyAlignment="1">
      <alignment horizontal="right" vertical="top" wrapText="1"/>
    </xf>
    <xf numFmtId="165" fontId="1" fillId="0" borderId="15" xfId="0" applyNumberFormat="1" applyFont="1" applyFill="1" applyBorder="1" applyAlignment="1">
      <alignment horizontal="right" vertical="top" wrapText="1"/>
    </xf>
    <xf numFmtId="0" fontId="11" fillId="0" borderId="11" xfId="0" applyNumberFormat="1" applyFont="1" applyFill="1" applyBorder="1" applyAlignment="1">
      <alignment horizontal="center" vertical="top" wrapText="1"/>
    </xf>
    <xf numFmtId="165" fontId="1" fillId="0" borderId="11" xfId="0" applyNumberFormat="1" applyFont="1" applyFill="1" applyBorder="1" applyAlignment="1">
      <alignment horizontal="right" vertical="top" wrapText="1"/>
    </xf>
    <xf numFmtId="165" fontId="1" fillId="0" borderId="17" xfId="0" applyNumberFormat="1" applyFont="1" applyFill="1" applyBorder="1" applyAlignment="1">
      <alignment horizontal="right" vertical="top" wrapText="1"/>
    </xf>
    <xf numFmtId="0" fontId="1" fillId="0" borderId="16" xfId="0" applyNumberFormat="1" applyFont="1" applyFill="1" applyBorder="1" applyAlignment="1">
      <alignment vertical="top" wrapText="1"/>
    </xf>
    <xf numFmtId="0" fontId="1" fillId="0" borderId="14" xfId="0" applyNumberFormat="1" applyFont="1" applyFill="1" applyBorder="1" applyAlignment="1">
      <alignment vertical="top" wrapText="1"/>
    </xf>
    <xf numFmtId="165" fontId="1" fillId="0" borderId="10" xfId="0" applyNumberFormat="1" applyFont="1" applyFill="1" applyBorder="1" applyAlignment="1">
      <alignment horizontal="right" vertical="top" wrapText="1"/>
    </xf>
    <xf numFmtId="0" fontId="1" fillId="0" borderId="13" xfId="0" applyNumberFormat="1" applyFont="1" applyFill="1" applyBorder="1" applyAlignment="1">
      <alignment horizontal="center" vertical="top" wrapText="1"/>
    </xf>
    <xf numFmtId="0" fontId="1" fillId="0" borderId="17" xfId="0" applyNumberFormat="1" applyFont="1" applyFill="1" applyBorder="1" applyAlignment="1">
      <alignment horizontal="center" vertical="top" wrapText="1"/>
    </xf>
    <xf numFmtId="0" fontId="11" fillId="0" borderId="14" xfId="0" applyNumberFormat="1" applyFont="1" applyFill="1" applyBorder="1" applyAlignment="1">
      <alignment vertical="top" wrapText="1"/>
    </xf>
    <xf numFmtId="0" fontId="1" fillId="0" borderId="15" xfId="0" applyNumberFormat="1" applyFont="1" applyFill="1" applyBorder="1" applyAlignment="1">
      <alignment horizontal="center" vertical="top" wrapText="1"/>
    </xf>
    <xf numFmtId="165" fontId="1" fillId="0" borderId="19" xfId="0" applyNumberFormat="1" applyFont="1" applyFill="1" applyBorder="1" applyAlignment="1">
      <alignment horizontal="right" vertical="top" wrapText="1"/>
    </xf>
    <xf numFmtId="0" fontId="11" fillId="0" borderId="3" xfId="0" applyNumberFormat="1" applyFont="1" applyFill="1" applyBorder="1" applyAlignment="1">
      <alignment horizontal="left" vertical="top" wrapText="1"/>
    </xf>
    <xf numFmtId="0" fontId="11" fillId="0" borderId="4" xfId="0" applyNumberFormat="1" applyFont="1" applyFill="1" applyBorder="1" applyAlignment="1">
      <alignment horizontal="left" vertical="top" wrapText="1"/>
    </xf>
    <xf numFmtId="0" fontId="11" fillId="0" borderId="5" xfId="0" applyNumberFormat="1" applyFont="1" applyFill="1" applyBorder="1" applyAlignment="1">
      <alignment horizontal="left" vertical="top" wrapText="1"/>
    </xf>
    <xf numFmtId="0" fontId="1" fillId="0" borderId="3" xfId="0" applyNumberFormat="1" applyFont="1" applyFill="1" applyBorder="1" applyAlignment="1">
      <alignment horizontal="center" vertical="top" wrapText="1"/>
    </xf>
    <xf numFmtId="0" fontId="1" fillId="0" borderId="4" xfId="0" applyNumberFormat="1" applyFont="1" applyFill="1" applyBorder="1" applyAlignment="1">
      <alignment horizontal="center" vertical="top" wrapText="1"/>
    </xf>
    <xf numFmtId="0" fontId="1" fillId="0" borderId="5" xfId="0" applyNumberFormat="1" applyFont="1" applyFill="1" applyBorder="1" applyAlignment="1">
      <alignment horizontal="center" vertical="top" wrapText="1"/>
    </xf>
    <xf numFmtId="0" fontId="11" fillId="0" borderId="8" xfId="0" applyNumberFormat="1" applyFont="1" applyFill="1" applyBorder="1" applyAlignment="1">
      <alignment horizontal="left" vertical="top" wrapText="1"/>
    </xf>
    <xf numFmtId="0" fontId="1" fillId="0" borderId="8" xfId="0" applyNumberFormat="1" applyFont="1" applyFill="1" applyBorder="1" applyAlignment="1">
      <alignment horizontal="center" vertical="top" wrapText="1"/>
    </xf>
    <xf numFmtId="0" fontId="11" fillId="0" borderId="7" xfId="0" applyNumberFormat="1" applyFont="1" applyFill="1" applyBorder="1" applyAlignment="1">
      <alignment horizontal="left" vertical="top" wrapText="1"/>
    </xf>
    <xf numFmtId="0" fontId="1" fillId="0" borderId="7" xfId="0" applyNumberFormat="1" applyFont="1" applyFill="1" applyBorder="1" applyAlignment="1">
      <alignment horizontal="center" vertical="top" wrapText="1"/>
    </xf>
    <xf numFmtId="0" fontId="11" fillId="0" borderId="4" xfId="0" applyNumberFormat="1" applyFont="1" applyFill="1" applyBorder="1" applyAlignment="1">
      <alignment horizontal="center" vertical="top" wrapText="1"/>
    </xf>
    <xf numFmtId="0" fontId="3" fillId="0" borderId="0" xfId="0" applyNumberFormat="1" applyFont="1" applyFill="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top" wrapText="1"/>
    </xf>
    <xf numFmtId="0" fontId="1"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top" wrapText="1"/>
    </xf>
    <xf numFmtId="0" fontId="1" fillId="0" borderId="2" xfId="0" applyNumberFormat="1" applyFont="1" applyFill="1" applyBorder="1" applyAlignment="1">
      <alignment horizontal="center" vertical="top" wrapText="1"/>
    </xf>
    <xf numFmtId="0" fontId="11" fillId="0" borderId="2"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top" wrapText="1"/>
    </xf>
    <xf numFmtId="0" fontId="11" fillId="0" borderId="7" xfId="0" applyNumberFormat="1" applyFont="1" applyFill="1" applyBorder="1" applyAlignment="1">
      <alignment horizontal="center" vertical="top" wrapText="1"/>
    </xf>
    <xf numFmtId="0" fontId="11" fillId="0" borderId="8" xfId="0" applyNumberFormat="1" applyFont="1" applyFill="1" applyBorder="1" applyAlignment="1">
      <alignment horizontal="center" vertical="top" wrapText="1"/>
    </xf>
    <xf numFmtId="0" fontId="11" fillId="0" borderId="5" xfId="0" applyNumberFormat="1" applyFont="1" applyFill="1" applyBorder="1" applyAlignment="1">
      <alignment horizontal="center" vertical="top" wrapText="1"/>
    </xf>
    <xf numFmtId="0" fontId="1" fillId="0" borderId="3" xfId="0" applyNumberFormat="1" applyFont="1" applyFill="1" applyBorder="1" applyAlignment="1">
      <alignment horizontal="left" vertical="top" wrapText="1"/>
    </xf>
    <xf numFmtId="0" fontId="1" fillId="0" borderId="4" xfId="0" applyNumberFormat="1" applyFont="1" applyFill="1" applyBorder="1" applyAlignment="1">
      <alignment horizontal="left" vertical="top" wrapText="1"/>
    </xf>
    <xf numFmtId="0" fontId="1" fillId="0" borderId="9" xfId="0" applyNumberFormat="1" applyFont="1" applyFill="1" applyBorder="1" applyAlignment="1">
      <alignment horizontal="center" vertical="top" wrapText="1"/>
    </xf>
    <xf numFmtId="0" fontId="11" fillId="0" borderId="12" xfId="0" applyNumberFormat="1" applyFont="1" applyFill="1" applyBorder="1" applyAlignment="1">
      <alignment horizontal="left" vertical="top" wrapText="1"/>
    </xf>
    <xf numFmtId="0" fontId="11" fillId="0" borderId="16" xfId="0" applyNumberFormat="1" applyFont="1" applyFill="1" applyBorder="1" applyAlignment="1">
      <alignment horizontal="left" vertical="top" wrapText="1"/>
    </xf>
    <xf numFmtId="0" fontId="11" fillId="0" borderId="14" xfId="0" applyNumberFormat="1" applyFont="1" applyFill="1" applyBorder="1" applyAlignment="1">
      <alignment horizontal="left" vertical="top" wrapText="1"/>
    </xf>
    <xf numFmtId="0" fontId="11" fillId="0" borderId="18" xfId="0" applyNumberFormat="1" applyFont="1" applyFill="1" applyBorder="1" applyAlignment="1">
      <alignment horizontal="left" vertical="top" wrapText="1"/>
    </xf>
    <xf numFmtId="0" fontId="1" fillId="0" borderId="20" xfId="0" applyNumberFormat="1" applyFont="1" applyFill="1" applyBorder="1" applyAlignment="1">
      <alignment horizontal="center" vertical="top" wrapText="1"/>
    </xf>
    <xf numFmtId="0" fontId="1" fillId="0" borderId="12" xfId="0" applyNumberFormat="1" applyFont="1" applyFill="1" applyBorder="1" applyAlignment="1">
      <alignment horizontal="center" vertical="top" wrapText="1"/>
    </xf>
    <xf numFmtId="0" fontId="1" fillId="0" borderId="14" xfId="0" applyNumberFormat="1" applyFont="1" applyFill="1" applyBorder="1" applyAlignment="1">
      <alignment horizontal="center" vertical="top" wrapText="1"/>
    </xf>
  </cellXfs>
  <cellStyles count="2">
    <cellStyle name="Normal_TMP_2"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0"/>
  <sheetViews>
    <sheetView tabSelected="1" view="pageBreakPreview" zoomScale="90" zoomScaleNormal="100" zoomScaleSheetLayoutView="90" workbookViewId="0">
      <selection activeCell="C12" sqref="C12"/>
    </sheetView>
  </sheetViews>
  <sheetFormatPr defaultRowHeight="12.75" x14ac:dyDescent="0.2"/>
  <cols>
    <col min="1" max="1" width="35.83203125" customWidth="1"/>
    <col min="2" max="2" width="7.33203125" style="11" customWidth="1"/>
    <col min="3" max="3" width="31.6640625" style="11" customWidth="1"/>
    <col min="4" max="4" width="13" style="11" customWidth="1"/>
    <col min="5" max="5" width="13.5" style="11" customWidth="1"/>
    <col min="6" max="6" width="31.6640625" style="11" customWidth="1"/>
    <col min="7" max="7" width="13.83203125" style="11" customWidth="1"/>
    <col min="8" max="8" width="13.5" style="11" customWidth="1"/>
    <col min="9" max="9" width="31.6640625" style="11" customWidth="1"/>
    <col min="10" max="10" width="13.6640625" style="11" customWidth="1"/>
    <col min="11" max="11" width="14.6640625" style="11" customWidth="1"/>
    <col min="12" max="13" width="5.6640625" style="11" customWidth="1"/>
    <col min="14" max="16" width="15" customWidth="1"/>
    <col min="18" max="18" width="15.83203125" customWidth="1"/>
    <col min="19" max="19" width="18" customWidth="1"/>
    <col min="20" max="20" width="17.6640625" customWidth="1"/>
  </cols>
  <sheetData>
    <row r="1" spans="1:18" ht="20.65" customHeight="1" x14ac:dyDescent="0.2">
      <c r="A1" s="79" t="s">
        <v>1</v>
      </c>
      <c r="B1" s="79"/>
      <c r="C1" s="79"/>
      <c r="D1" s="79"/>
      <c r="E1" s="79"/>
      <c r="F1" s="79"/>
      <c r="G1" s="79"/>
      <c r="H1" s="79"/>
      <c r="I1" s="79"/>
      <c r="J1" s="79"/>
      <c r="K1" s="79"/>
      <c r="L1" s="79"/>
      <c r="M1" s="79"/>
      <c r="N1" s="79"/>
      <c r="O1" s="79"/>
      <c r="P1" s="79"/>
    </row>
    <row r="2" spans="1:18" ht="15.95" customHeight="1" x14ac:dyDescent="0.2">
      <c r="A2" s="79" t="s">
        <v>2</v>
      </c>
      <c r="B2" s="79"/>
      <c r="C2" s="79"/>
      <c r="D2" s="79"/>
      <c r="E2" s="79"/>
      <c r="F2" s="79"/>
      <c r="G2" s="79"/>
      <c r="H2" s="79"/>
      <c r="I2" s="79"/>
      <c r="J2" s="79"/>
      <c r="K2" s="79"/>
      <c r="L2" s="79"/>
      <c r="M2" s="79"/>
      <c r="N2" s="79"/>
      <c r="O2" s="79"/>
      <c r="P2" s="79"/>
    </row>
    <row r="3" spans="1:18" ht="15.95" customHeight="1" x14ac:dyDescent="0.2">
      <c r="A3" s="80" t="s">
        <v>0</v>
      </c>
      <c r="B3" s="80"/>
      <c r="C3" s="81" t="s">
        <v>0</v>
      </c>
      <c r="D3" s="81"/>
      <c r="E3" s="81"/>
      <c r="F3" s="81"/>
      <c r="G3" s="81"/>
      <c r="H3" s="81"/>
      <c r="I3" s="81"/>
      <c r="J3" s="81"/>
      <c r="K3" s="81"/>
      <c r="L3" s="81"/>
      <c r="M3" s="81"/>
      <c r="N3" s="82" t="s">
        <v>0</v>
      </c>
      <c r="O3" s="82"/>
      <c r="P3" s="82"/>
    </row>
    <row r="4" spans="1:18" ht="25.5" customHeight="1" x14ac:dyDescent="0.2">
      <c r="A4" s="83" t="s">
        <v>3</v>
      </c>
      <c r="B4" s="83" t="s">
        <v>4</v>
      </c>
      <c r="C4" s="83" t="s">
        <v>5</v>
      </c>
      <c r="D4" s="83"/>
      <c r="E4" s="83"/>
      <c r="F4" s="83"/>
      <c r="G4" s="83"/>
      <c r="H4" s="83"/>
      <c r="I4" s="83"/>
      <c r="J4" s="83"/>
      <c r="K4" s="83"/>
      <c r="L4" s="83" t="s">
        <v>6</v>
      </c>
      <c r="M4" s="83"/>
      <c r="N4" s="86" t="s">
        <v>558</v>
      </c>
      <c r="O4" s="83"/>
      <c r="P4" s="83"/>
    </row>
    <row r="5" spans="1:18" ht="25.5" customHeight="1" x14ac:dyDescent="0.2">
      <c r="A5" s="84" t="s">
        <v>0</v>
      </c>
      <c r="B5" s="84" t="s">
        <v>0</v>
      </c>
      <c r="C5" s="85" t="s">
        <v>7</v>
      </c>
      <c r="D5" s="85"/>
      <c r="E5" s="85"/>
      <c r="F5" s="85" t="s">
        <v>8</v>
      </c>
      <c r="G5" s="85"/>
      <c r="H5" s="85"/>
      <c r="I5" s="85" t="s">
        <v>9</v>
      </c>
      <c r="J5" s="85"/>
      <c r="K5" s="85"/>
      <c r="L5" s="85" t="s">
        <v>0</v>
      </c>
      <c r="M5" s="85"/>
      <c r="N5" s="83" t="s">
        <v>10</v>
      </c>
      <c r="O5" s="83" t="s">
        <v>11</v>
      </c>
      <c r="P5" s="83"/>
    </row>
    <row r="6" spans="1:18" ht="47.65" customHeight="1" x14ac:dyDescent="0.2">
      <c r="A6" s="84" t="s">
        <v>12</v>
      </c>
      <c r="B6" s="84" t="s">
        <v>13</v>
      </c>
      <c r="C6" s="5" t="s">
        <v>14</v>
      </c>
      <c r="D6" s="5" t="s">
        <v>15</v>
      </c>
      <c r="E6" s="5" t="s">
        <v>16</v>
      </c>
      <c r="F6" s="5" t="s">
        <v>14</v>
      </c>
      <c r="G6" s="5" t="s">
        <v>15</v>
      </c>
      <c r="H6" s="5" t="s">
        <v>16</v>
      </c>
      <c r="I6" s="5" t="s">
        <v>14</v>
      </c>
      <c r="J6" s="5" t="s">
        <v>15</v>
      </c>
      <c r="K6" s="5" t="s">
        <v>16</v>
      </c>
      <c r="L6" s="5" t="s">
        <v>17</v>
      </c>
      <c r="M6" s="5" t="s">
        <v>18</v>
      </c>
      <c r="N6" s="83" t="s">
        <v>19</v>
      </c>
      <c r="O6" s="4" t="s">
        <v>20</v>
      </c>
      <c r="P6" s="4" t="s">
        <v>21</v>
      </c>
    </row>
    <row r="7" spans="1:18" ht="10.5" customHeight="1" x14ac:dyDescent="0.2">
      <c r="A7" s="4" t="s">
        <v>22</v>
      </c>
      <c r="B7" s="4" t="s">
        <v>23</v>
      </c>
      <c r="C7" s="4" t="s">
        <v>24</v>
      </c>
      <c r="D7" s="4" t="s">
        <v>25</v>
      </c>
      <c r="E7" s="4" t="s">
        <v>26</v>
      </c>
      <c r="F7" s="4" t="s">
        <v>27</v>
      </c>
      <c r="G7" s="4" t="s">
        <v>28</v>
      </c>
      <c r="H7" s="4" t="s">
        <v>29</v>
      </c>
      <c r="I7" s="4" t="s">
        <v>30</v>
      </c>
      <c r="J7" s="4" t="s">
        <v>31</v>
      </c>
      <c r="K7" s="4" t="s">
        <v>32</v>
      </c>
      <c r="L7" s="4" t="s">
        <v>33</v>
      </c>
      <c r="M7" s="4" t="s">
        <v>34</v>
      </c>
      <c r="N7" s="4" t="s">
        <v>35</v>
      </c>
      <c r="O7" s="4" t="s">
        <v>36</v>
      </c>
      <c r="P7" s="4" t="s">
        <v>37</v>
      </c>
    </row>
    <row r="8" spans="1:18" ht="48.75" customHeight="1" x14ac:dyDescent="0.2">
      <c r="A8" s="28" t="s">
        <v>38</v>
      </c>
      <c r="B8" s="30" t="s">
        <v>39</v>
      </c>
      <c r="C8" s="30" t="s">
        <v>0</v>
      </c>
      <c r="D8" s="30" t="s">
        <v>0</v>
      </c>
      <c r="E8" s="30" t="s">
        <v>0</v>
      </c>
      <c r="F8" s="30" t="s">
        <v>0</v>
      </c>
      <c r="G8" s="30" t="s">
        <v>0</v>
      </c>
      <c r="H8" s="30" t="s">
        <v>0</v>
      </c>
      <c r="I8" s="30" t="s">
        <v>0</v>
      </c>
      <c r="J8" s="30" t="s">
        <v>0</v>
      </c>
      <c r="K8" s="30" t="s">
        <v>0</v>
      </c>
      <c r="L8" s="30" t="s">
        <v>0</v>
      </c>
      <c r="M8" s="30" t="s">
        <v>0</v>
      </c>
      <c r="N8" s="29">
        <f>N9+N185+N258+N297+N344</f>
        <v>11313595.200000001</v>
      </c>
      <c r="O8" s="29">
        <f>O9+O185+O258+O297+O344</f>
        <v>10900806.299999999</v>
      </c>
      <c r="P8" s="29">
        <f>P9+P185+P258+P297+P344</f>
        <v>11421373.700000001</v>
      </c>
      <c r="R8" s="11"/>
    </row>
    <row r="9" spans="1:18" ht="73.5" customHeight="1" x14ac:dyDescent="0.2">
      <c r="A9" s="28" t="s">
        <v>40</v>
      </c>
      <c r="B9" s="30" t="s">
        <v>41</v>
      </c>
      <c r="C9" s="30" t="s">
        <v>0</v>
      </c>
      <c r="D9" s="30" t="s">
        <v>0</v>
      </c>
      <c r="E9" s="30" t="s">
        <v>0</v>
      </c>
      <c r="F9" s="30" t="s">
        <v>0</v>
      </c>
      <c r="G9" s="30" t="s">
        <v>0</v>
      </c>
      <c r="H9" s="30" t="s">
        <v>0</v>
      </c>
      <c r="I9" s="30" t="s">
        <v>0</v>
      </c>
      <c r="J9" s="30" t="s">
        <v>0</v>
      </c>
      <c r="K9" s="30" t="s">
        <v>0</v>
      </c>
      <c r="L9" s="30" t="s">
        <v>0</v>
      </c>
      <c r="M9" s="30" t="s">
        <v>0</v>
      </c>
      <c r="N9" s="31">
        <f>N10+N13+N17+N22+N28+N39+N43+N46+N49+N52+N56+N65+N84+N96+N100+N110+N115+N119+N124+N128+N136+N140+N147+N154+N157+N164+N168+N171+N174+N176+N181</f>
        <v>5624694.3000000007</v>
      </c>
      <c r="O9" s="31">
        <f>O10+O13+O17+O22+O28+O39+O43+O46+O49+O52+O56+O65+O84+O96+O100+O110+O115+O119+O124+O128+O136+O140+O147+O154+O157+O164+O168+O171+O174+O176+O181</f>
        <v>5128528.3</v>
      </c>
      <c r="P9" s="31">
        <f>P10+P13+P17+P22+P28+P39+P43+P46+P49+P52+P56+P65+P84+P96+P100+P110+P115+P119+P124+P128+P136+P140+P147+P154+P157+P164+P168+P171+P174+P176+P181</f>
        <v>5536781.2000000011</v>
      </c>
    </row>
    <row r="10" spans="1:18" ht="26.25" customHeight="1" x14ac:dyDescent="0.2">
      <c r="A10" s="68" t="s">
        <v>492</v>
      </c>
      <c r="B10" s="71" t="s">
        <v>42</v>
      </c>
      <c r="C10" s="87" t="s">
        <v>550</v>
      </c>
      <c r="D10" s="71" t="s">
        <v>44</v>
      </c>
      <c r="E10" s="71" t="s">
        <v>45</v>
      </c>
      <c r="F10" s="9" t="s">
        <v>0</v>
      </c>
      <c r="G10" s="9" t="s">
        <v>0</v>
      </c>
      <c r="H10" s="9" t="s">
        <v>0</v>
      </c>
      <c r="I10" s="36" t="s">
        <v>491</v>
      </c>
      <c r="J10" s="9" t="s">
        <v>46</v>
      </c>
      <c r="K10" s="9" t="s">
        <v>47</v>
      </c>
      <c r="L10" s="9" t="s">
        <v>48</v>
      </c>
      <c r="M10" s="9" t="s">
        <v>32</v>
      </c>
      <c r="N10" s="2">
        <v>346157.1</v>
      </c>
      <c r="O10" s="2">
        <v>313577</v>
      </c>
      <c r="P10" s="2">
        <v>419799.2</v>
      </c>
    </row>
    <row r="11" spans="1:18" ht="21.75" customHeight="1" x14ac:dyDescent="0.2">
      <c r="A11" s="69"/>
      <c r="B11" s="72"/>
      <c r="C11" s="78"/>
      <c r="D11" s="72"/>
      <c r="E11" s="72"/>
      <c r="F11" s="9"/>
      <c r="G11" s="9"/>
      <c r="H11" s="9"/>
      <c r="I11" s="78" t="s">
        <v>551</v>
      </c>
      <c r="J11" s="72" t="s">
        <v>50</v>
      </c>
      <c r="K11" s="72" t="s">
        <v>51</v>
      </c>
      <c r="L11" s="72" t="s">
        <v>48</v>
      </c>
      <c r="M11" s="72" t="s">
        <v>34</v>
      </c>
      <c r="N11" s="2"/>
      <c r="O11" s="2"/>
      <c r="P11" s="2"/>
    </row>
    <row r="12" spans="1:18" ht="35.25" customHeight="1" x14ac:dyDescent="0.2">
      <c r="A12" s="70"/>
      <c r="B12" s="73"/>
      <c r="C12" s="37" t="s">
        <v>549</v>
      </c>
      <c r="D12" s="37" t="s">
        <v>664</v>
      </c>
      <c r="E12" s="10" t="s">
        <v>49</v>
      </c>
      <c r="F12" s="10" t="s">
        <v>0</v>
      </c>
      <c r="G12" s="10" t="s">
        <v>0</v>
      </c>
      <c r="H12" s="10" t="s">
        <v>0</v>
      </c>
      <c r="I12" s="73"/>
      <c r="J12" s="73"/>
      <c r="K12" s="73"/>
      <c r="L12" s="73"/>
      <c r="M12" s="73"/>
      <c r="N12" s="3"/>
      <c r="O12" s="3"/>
      <c r="P12" s="3"/>
    </row>
    <row r="13" spans="1:18" ht="27.75" customHeight="1" x14ac:dyDescent="0.2">
      <c r="A13" s="68" t="s">
        <v>493</v>
      </c>
      <c r="B13" s="71" t="s">
        <v>52</v>
      </c>
      <c r="C13" s="87" t="s">
        <v>550</v>
      </c>
      <c r="D13" s="87" t="s">
        <v>662</v>
      </c>
      <c r="E13" s="71" t="s">
        <v>45</v>
      </c>
      <c r="F13" s="9" t="s">
        <v>0</v>
      </c>
      <c r="G13" s="9" t="s">
        <v>0</v>
      </c>
      <c r="H13" s="9" t="s">
        <v>0</v>
      </c>
      <c r="I13" s="9" t="s">
        <v>491</v>
      </c>
      <c r="J13" s="9" t="s">
        <v>53</v>
      </c>
      <c r="K13" s="9" t="s">
        <v>47</v>
      </c>
      <c r="L13" s="9" t="s">
        <v>48</v>
      </c>
      <c r="M13" s="9" t="s">
        <v>34</v>
      </c>
      <c r="N13" s="2">
        <v>25726.400000000001</v>
      </c>
      <c r="O13" s="2">
        <v>18799</v>
      </c>
      <c r="P13" s="2">
        <v>18812.2</v>
      </c>
    </row>
    <row r="14" spans="1:18" ht="32.25" customHeight="1" x14ac:dyDescent="0.2">
      <c r="A14" s="69"/>
      <c r="B14" s="72"/>
      <c r="C14" s="72"/>
      <c r="D14" s="72"/>
      <c r="E14" s="72"/>
      <c r="F14" s="9"/>
      <c r="G14" s="9"/>
      <c r="H14" s="9"/>
      <c r="I14" s="78" t="s">
        <v>553</v>
      </c>
      <c r="J14" s="72" t="s">
        <v>55</v>
      </c>
      <c r="K14" s="72" t="s">
        <v>56</v>
      </c>
      <c r="L14" s="9"/>
      <c r="M14" s="9"/>
      <c r="N14" s="2"/>
      <c r="O14" s="2"/>
      <c r="P14" s="2"/>
    </row>
    <row r="15" spans="1:18" ht="39" customHeight="1" x14ac:dyDescent="0.2">
      <c r="A15" s="69"/>
      <c r="B15" s="72"/>
      <c r="C15" s="36" t="s">
        <v>552</v>
      </c>
      <c r="D15" s="36" t="s">
        <v>663</v>
      </c>
      <c r="E15" s="9" t="s">
        <v>54</v>
      </c>
      <c r="F15" s="9" t="s">
        <v>0</v>
      </c>
      <c r="G15" s="9" t="s">
        <v>0</v>
      </c>
      <c r="H15" s="9" t="s">
        <v>0</v>
      </c>
      <c r="I15" s="72"/>
      <c r="J15" s="72"/>
      <c r="K15" s="72"/>
      <c r="L15" s="9" t="s">
        <v>0</v>
      </c>
      <c r="M15" s="9" t="s">
        <v>0</v>
      </c>
      <c r="N15" s="2" t="s">
        <v>0</v>
      </c>
      <c r="O15" s="2" t="s">
        <v>0</v>
      </c>
      <c r="P15" s="2" t="s">
        <v>0</v>
      </c>
    </row>
    <row r="16" spans="1:18" ht="59.25" customHeight="1" x14ac:dyDescent="0.2">
      <c r="A16" s="70"/>
      <c r="B16" s="73"/>
      <c r="C16" s="37" t="s">
        <v>554</v>
      </c>
      <c r="D16" s="37" t="s">
        <v>676</v>
      </c>
      <c r="E16" s="10" t="s">
        <v>58</v>
      </c>
      <c r="F16" s="10" t="s">
        <v>0</v>
      </c>
      <c r="G16" s="10" t="s">
        <v>0</v>
      </c>
      <c r="H16" s="10" t="s">
        <v>0</v>
      </c>
      <c r="I16" s="73"/>
      <c r="J16" s="73"/>
      <c r="K16" s="73"/>
      <c r="L16" s="10" t="s">
        <v>0</v>
      </c>
      <c r="M16" s="10" t="s">
        <v>0</v>
      </c>
      <c r="N16" s="3" t="s">
        <v>0</v>
      </c>
      <c r="O16" s="3" t="s">
        <v>0</v>
      </c>
      <c r="P16" s="3" t="s">
        <v>0</v>
      </c>
    </row>
    <row r="17" spans="1:16" ht="26.25" customHeight="1" x14ac:dyDescent="0.2">
      <c r="A17" s="68" t="s">
        <v>494</v>
      </c>
      <c r="B17" s="71" t="s">
        <v>59</v>
      </c>
      <c r="C17" s="87" t="s">
        <v>550</v>
      </c>
      <c r="D17" s="71" t="s">
        <v>60</v>
      </c>
      <c r="E17" s="71" t="s">
        <v>45</v>
      </c>
      <c r="F17" s="9" t="s">
        <v>0</v>
      </c>
      <c r="G17" s="9" t="s">
        <v>0</v>
      </c>
      <c r="H17" s="9" t="s">
        <v>0</v>
      </c>
      <c r="I17" s="9" t="s">
        <v>491</v>
      </c>
      <c r="J17" s="9" t="s">
        <v>61</v>
      </c>
      <c r="K17" s="9" t="s">
        <v>47</v>
      </c>
      <c r="L17" s="9" t="s">
        <v>62</v>
      </c>
      <c r="M17" s="9" t="s">
        <v>63</v>
      </c>
      <c r="N17" s="2">
        <v>240902</v>
      </c>
      <c r="O17" s="2">
        <v>1732.1</v>
      </c>
      <c r="P17" s="2">
        <v>1000</v>
      </c>
    </row>
    <row r="18" spans="1:16" ht="21.75" customHeight="1" x14ac:dyDescent="0.2">
      <c r="A18" s="69"/>
      <c r="B18" s="72"/>
      <c r="C18" s="72"/>
      <c r="D18" s="72"/>
      <c r="E18" s="72"/>
      <c r="F18" s="9"/>
      <c r="G18" s="9"/>
      <c r="H18" s="9"/>
      <c r="I18" s="78" t="s">
        <v>556</v>
      </c>
      <c r="J18" s="72" t="s">
        <v>55</v>
      </c>
      <c r="K18" s="72" t="s">
        <v>66</v>
      </c>
      <c r="L18" s="9"/>
      <c r="M18" s="9"/>
      <c r="N18" s="2"/>
      <c r="O18" s="2"/>
      <c r="P18" s="2"/>
    </row>
    <row r="19" spans="1:16" ht="37.5" customHeight="1" x14ac:dyDescent="0.2">
      <c r="A19" s="69"/>
      <c r="B19" s="72"/>
      <c r="C19" s="78" t="s">
        <v>555</v>
      </c>
      <c r="D19" s="72" t="s">
        <v>64</v>
      </c>
      <c r="E19" s="72" t="s">
        <v>65</v>
      </c>
      <c r="F19" s="9" t="s">
        <v>0</v>
      </c>
      <c r="G19" s="9" t="s">
        <v>0</v>
      </c>
      <c r="H19" s="9" t="s">
        <v>0</v>
      </c>
      <c r="I19" s="72"/>
      <c r="J19" s="72"/>
      <c r="K19" s="72"/>
      <c r="L19" s="9" t="s">
        <v>0</v>
      </c>
      <c r="M19" s="9" t="s">
        <v>0</v>
      </c>
      <c r="N19" s="2" t="s">
        <v>0</v>
      </c>
      <c r="O19" s="2" t="s">
        <v>0</v>
      </c>
      <c r="P19" s="2" t="s">
        <v>0</v>
      </c>
    </row>
    <row r="20" spans="1:16" ht="60.75" customHeight="1" x14ac:dyDescent="0.2">
      <c r="A20" s="69"/>
      <c r="B20" s="72"/>
      <c r="C20" s="72"/>
      <c r="D20" s="72"/>
      <c r="E20" s="72"/>
      <c r="F20" s="9" t="s">
        <v>0</v>
      </c>
      <c r="G20" s="9" t="s">
        <v>0</v>
      </c>
      <c r="H20" s="9" t="s">
        <v>0</v>
      </c>
      <c r="I20" s="36" t="s">
        <v>557</v>
      </c>
      <c r="J20" s="9" t="s">
        <v>67</v>
      </c>
      <c r="K20" s="9" t="s">
        <v>68</v>
      </c>
      <c r="L20" s="9" t="s">
        <v>0</v>
      </c>
      <c r="M20" s="9" t="s">
        <v>0</v>
      </c>
      <c r="N20" s="2" t="s">
        <v>0</v>
      </c>
      <c r="O20" s="2" t="s">
        <v>0</v>
      </c>
      <c r="P20" s="2" t="s">
        <v>0</v>
      </c>
    </row>
    <row r="21" spans="1:16" ht="70.5" customHeight="1" x14ac:dyDescent="0.2">
      <c r="A21" s="70"/>
      <c r="B21" s="73"/>
      <c r="C21" s="10" t="s">
        <v>0</v>
      </c>
      <c r="D21" s="10" t="s">
        <v>0</v>
      </c>
      <c r="E21" s="10" t="s">
        <v>0</v>
      </c>
      <c r="F21" s="10" t="s">
        <v>0</v>
      </c>
      <c r="G21" s="10" t="s">
        <v>0</v>
      </c>
      <c r="H21" s="10" t="s">
        <v>0</v>
      </c>
      <c r="I21" s="37" t="s">
        <v>69</v>
      </c>
      <c r="J21" s="10" t="s">
        <v>70</v>
      </c>
      <c r="K21" s="10" t="s">
        <v>71</v>
      </c>
      <c r="L21" s="10" t="s">
        <v>0</v>
      </c>
      <c r="M21" s="10" t="s">
        <v>0</v>
      </c>
      <c r="N21" s="3" t="s">
        <v>0</v>
      </c>
      <c r="O21" s="3" t="s">
        <v>0</v>
      </c>
      <c r="P21" s="3" t="s">
        <v>0</v>
      </c>
    </row>
    <row r="22" spans="1:16" ht="25.5" customHeight="1" x14ac:dyDescent="0.2">
      <c r="A22" s="68" t="s">
        <v>495</v>
      </c>
      <c r="B22" s="71" t="s">
        <v>72</v>
      </c>
      <c r="C22" s="87" t="s">
        <v>550</v>
      </c>
      <c r="D22" s="71" t="s">
        <v>73</v>
      </c>
      <c r="E22" s="71" t="s">
        <v>45</v>
      </c>
      <c r="F22" s="87" t="s">
        <v>559</v>
      </c>
      <c r="G22" s="87" t="s">
        <v>665</v>
      </c>
      <c r="H22" s="71" t="s">
        <v>74</v>
      </c>
      <c r="I22" s="9" t="s">
        <v>491</v>
      </c>
      <c r="J22" s="9" t="s">
        <v>75</v>
      </c>
      <c r="K22" s="9" t="s">
        <v>47</v>
      </c>
      <c r="L22" s="9" t="s">
        <v>76</v>
      </c>
      <c r="M22" s="9" t="s">
        <v>77</v>
      </c>
      <c r="N22" s="2">
        <v>1013935.4</v>
      </c>
      <c r="O22" s="2">
        <v>836361.5</v>
      </c>
      <c r="P22" s="2">
        <v>789238.8</v>
      </c>
    </row>
    <row r="23" spans="1:16" ht="22.5" customHeight="1" x14ac:dyDescent="0.2">
      <c r="A23" s="69"/>
      <c r="B23" s="72"/>
      <c r="C23" s="78"/>
      <c r="D23" s="72"/>
      <c r="E23" s="72"/>
      <c r="F23" s="78"/>
      <c r="G23" s="78"/>
      <c r="H23" s="72"/>
      <c r="I23" s="78" t="s">
        <v>561</v>
      </c>
      <c r="J23" s="72" t="s">
        <v>55</v>
      </c>
      <c r="K23" s="72" t="s">
        <v>83</v>
      </c>
      <c r="L23" s="9"/>
      <c r="M23" s="9"/>
      <c r="N23" s="2"/>
      <c r="O23" s="2"/>
      <c r="P23" s="2"/>
    </row>
    <row r="24" spans="1:16" ht="48.75" customHeight="1" x14ac:dyDescent="0.2">
      <c r="A24" s="69"/>
      <c r="B24" s="72"/>
      <c r="C24" s="78" t="s">
        <v>560</v>
      </c>
      <c r="D24" s="72" t="s">
        <v>78</v>
      </c>
      <c r="E24" s="72" t="s">
        <v>79</v>
      </c>
      <c r="F24" s="72" t="s">
        <v>80</v>
      </c>
      <c r="G24" s="72" t="s">
        <v>81</v>
      </c>
      <c r="H24" s="72" t="s">
        <v>82</v>
      </c>
      <c r="I24" s="72"/>
      <c r="J24" s="72"/>
      <c r="K24" s="72"/>
      <c r="L24" s="9" t="s">
        <v>0</v>
      </c>
      <c r="M24" s="9" t="s">
        <v>0</v>
      </c>
      <c r="N24" s="2" t="s">
        <v>0</v>
      </c>
      <c r="O24" s="2" t="s">
        <v>0</v>
      </c>
      <c r="P24" s="2" t="s">
        <v>0</v>
      </c>
    </row>
    <row r="25" spans="1:16" ht="23.25" customHeight="1" x14ac:dyDescent="0.2">
      <c r="A25" s="69"/>
      <c r="B25" s="72"/>
      <c r="C25" s="78"/>
      <c r="D25" s="72"/>
      <c r="E25" s="72"/>
      <c r="F25" s="72"/>
      <c r="G25" s="72"/>
      <c r="H25" s="72"/>
      <c r="I25" s="78" t="s">
        <v>562</v>
      </c>
      <c r="J25" s="72" t="s">
        <v>67</v>
      </c>
      <c r="K25" s="72" t="s">
        <v>84</v>
      </c>
      <c r="L25" s="9"/>
      <c r="M25" s="9"/>
      <c r="N25" s="2"/>
      <c r="O25" s="2"/>
      <c r="P25" s="2"/>
    </row>
    <row r="26" spans="1:16" ht="48" customHeight="1" x14ac:dyDescent="0.2">
      <c r="A26" s="76"/>
      <c r="B26" s="77"/>
      <c r="C26" s="44" t="s">
        <v>555</v>
      </c>
      <c r="D26" s="42" t="s">
        <v>64</v>
      </c>
      <c r="E26" s="42" t="s">
        <v>65</v>
      </c>
      <c r="F26" s="42" t="s">
        <v>0</v>
      </c>
      <c r="G26" s="42" t="s">
        <v>0</v>
      </c>
      <c r="H26" s="42" t="s">
        <v>0</v>
      </c>
      <c r="I26" s="88"/>
      <c r="J26" s="77"/>
      <c r="K26" s="77"/>
      <c r="L26" s="42" t="s">
        <v>0</v>
      </c>
      <c r="M26" s="42" t="s">
        <v>0</v>
      </c>
      <c r="N26" s="43" t="s">
        <v>0</v>
      </c>
      <c r="O26" s="43" t="s">
        <v>0</v>
      </c>
      <c r="P26" s="43" t="s">
        <v>0</v>
      </c>
    </row>
    <row r="27" spans="1:16" ht="60.75" customHeight="1" x14ac:dyDescent="0.2">
      <c r="A27" s="7" t="s">
        <v>0</v>
      </c>
      <c r="B27" s="10" t="s">
        <v>0</v>
      </c>
      <c r="C27" s="10" t="s">
        <v>0</v>
      </c>
      <c r="D27" s="10" t="s">
        <v>0</v>
      </c>
      <c r="E27" s="10" t="s">
        <v>0</v>
      </c>
      <c r="F27" s="10" t="s">
        <v>0</v>
      </c>
      <c r="G27" s="10" t="s">
        <v>0</v>
      </c>
      <c r="H27" s="10" t="s">
        <v>0</v>
      </c>
      <c r="I27" s="37" t="s">
        <v>563</v>
      </c>
      <c r="J27" s="10" t="s">
        <v>67</v>
      </c>
      <c r="K27" s="10" t="s">
        <v>85</v>
      </c>
      <c r="L27" s="10" t="s">
        <v>0</v>
      </c>
      <c r="M27" s="10" t="s">
        <v>0</v>
      </c>
      <c r="N27" s="3" t="s">
        <v>0</v>
      </c>
      <c r="O27" s="3" t="s">
        <v>0</v>
      </c>
      <c r="P27" s="3" t="s">
        <v>0</v>
      </c>
    </row>
    <row r="28" spans="1:16" ht="26.25" customHeight="1" x14ac:dyDescent="0.2">
      <c r="A28" s="68" t="s">
        <v>496</v>
      </c>
      <c r="B28" s="8" t="s">
        <v>86</v>
      </c>
      <c r="C28" s="87" t="s">
        <v>550</v>
      </c>
      <c r="D28" s="71" t="s">
        <v>87</v>
      </c>
      <c r="E28" s="71" t="s">
        <v>45</v>
      </c>
      <c r="F28" s="9" t="s">
        <v>0</v>
      </c>
      <c r="G28" s="9" t="s">
        <v>0</v>
      </c>
      <c r="H28" s="9" t="s">
        <v>0</v>
      </c>
      <c r="I28" s="9" t="s">
        <v>491</v>
      </c>
      <c r="J28" s="9" t="s">
        <v>88</v>
      </c>
      <c r="K28" s="9" t="s">
        <v>47</v>
      </c>
      <c r="L28" s="9" t="s">
        <v>62</v>
      </c>
      <c r="M28" s="9" t="s">
        <v>48</v>
      </c>
      <c r="N28" s="1">
        <v>270523.2</v>
      </c>
      <c r="O28" s="1">
        <v>997630.8</v>
      </c>
      <c r="P28" s="1">
        <v>1656126.9</v>
      </c>
    </row>
    <row r="29" spans="1:16" ht="32.25" customHeight="1" x14ac:dyDescent="0.2">
      <c r="A29" s="69"/>
      <c r="B29" s="9"/>
      <c r="C29" s="72"/>
      <c r="D29" s="72"/>
      <c r="E29" s="72"/>
      <c r="F29" s="9"/>
      <c r="G29" s="9"/>
      <c r="H29" s="9"/>
      <c r="I29" s="78" t="s">
        <v>567</v>
      </c>
      <c r="J29" s="72" t="s">
        <v>55</v>
      </c>
      <c r="K29" s="72" t="s">
        <v>83</v>
      </c>
      <c r="L29" s="9" t="s">
        <v>62</v>
      </c>
      <c r="M29" s="9" t="s">
        <v>62</v>
      </c>
      <c r="N29" s="2"/>
      <c r="O29" s="2"/>
      <c r="P29" s="2"/>
    </row>
    <row r="30" spans="1:16" ht="31.5" customHeight="1" x14ac:dyDescent="0.2">
      <c r="A30" s="69"/>
      <c r="B30" s="9" t="s">
        <v>0</v>
      </c>
      <c r="C30" s="78" t="s">
        <v>564</v>
      </c>
      <c r="D30" s="78" t="s">
        <v>566</v>
      </c>
      <c r="E30" s="72" t="s">
        <v>89</v>
      </c>
      <c r="F30" s="9" t="s">
        <v>0</v>
      </c>
      <c r="G30" s="9" t="s">
        <v>0</v>
      </c>
      <c r="H30" s="9" t="s">
        <v>0</v>
      </c>
      <c r="I30" s="72"/>
      <c r="J30" s="72"/>
      <c r="K30" s="72"/>
      <c r="L30" s="9" t="s">
        <v>31</v>
      </c>
      <c r="M30" s="9" t="s">
        <v>91</v>
      </c>
      <c r="N30" s="2"/>
      <c r="O30" s="2"/>
      <c r="P30" s="2"/>
    </row>
    <row r="31" spans="1:16" ht="36" customHeight="1" x14ac:dyDescent="0.2">
      <c r="A31" s="69"/>
      <c r="B31" s="9"/>
      <c r="C31" s="78"/>
      <c r="D31" s="78"/>
      <c r="E31" s="72"/>
      <c r="F31" s="9"/>
      <c r="G31" s="9"/>
      <c r="H31" s="9"/>
      <c r="I31" s="78" t="s">
        <v>568</v>
      </c>
      <c r="J31" s="9" t="s">
        <v>67</v>
      </c>
      <c r="K31" s="9" t="s">
        <v>95</v>
      </c>
      <c r="L31" s="9" t="s">
        <v>31</v>
      </c>
      <c r="M31" s="9" t="s">
        <v>76</v>
      </c>
      <c r="N31" s="2"/>
      <c r="O31" s="2"/>
      <c r="P31" s="2"/>
    </row>
    <row r="32" spans="1:16" ht="59.25" customHeight="1" x14ac:dyDescent="0.2">
      <c r="A32" s="69"/>
      <c r="B32" s="9"/>
      <c r="C32" s="36" t="s">
        <v>555</v>
      </c>
      <c r="D32" s="9" t="s">
        <v>64</v>
      </c>
      <c r="E32" s="9" t="s">
        <v>65</v>
      </c>
      <c r="F32" s="9"/>
      <c r="G32" s="9"/>
      <c r="H32" s="9"/>
      <c r="I32" s="72"/>
      <c r="J32" s="9"/>
      <c r="K32" s="9"/>
      <c r="L32" s="9"/>
      <c r="M32" s="9"/>
      <c r="N32" s="2"/>
      <c r="O32" s="2"/>
      <c r="P32" s="2"/>
    </row>
    <row r="33" spans="1:16" ht="46.5" customHeight="1" x14ac:dyDescent="0.2">
      <c r="A33" s="69"/>
      <c r="B33" s="9"/>
      <c r="C33" s="78" t="s">
        <v>677</v>
      </c>
      <c r="D33" s="72" t="s">
        <v>67</v>
      </c>
      <c r="E33" s="72" t="s">
        <v>92</v>
      </c>
      <c r="F33" s="9"/>
      <c r="G33" s="9"/>
      <c r="H33" s="9"/>
      <c r="I33" s="72"/>
      <c r="J33" s="9"/>
      <c r="K33" s="9"/>
      <c r="L33" s="9"/>
      <c r="M33" s="9"/>
      <c r="N33" s="2"/>
      <c r="O33" s="2"/>
      <c r="P33" s="2"/>
    </row>
    <row r="34" spans="1:16" ht="142.5" customHeight="1" x14ac:dyDescent="0.2">
      <c r="A34" s="6"/>
      <c r="B34" s="9"/>
      <c r="C34" s="72"/>
      <c r="D34" s="72"/>
      <c r="E34" s="72"/>
      <c r="F34" s="9"/>
      <c r="G34" s="9"/>
      <c r="H34" s="9"/>
      <c r="I34" s="36" t="s">
        <v>572</v>
      </c>
      <c r="J34" s="9" t="s">
        <v>67</v>
      </c>
      <c r="K34" s="9" t="s">
        <v>96</v>
      </c>
      <c r="L34" s="9"/>
      <c r="M34" s="9"/>
      <c r="N34" s="2"/>
      <c r="O34" s="2"/>
      <c r="P34" s="2"/>
    </row>
    <row r="35" spans="1:16" ht="60" customHeight="1" x14ac:dyDescent="0.2">
      <c r="A35" s="6"/>
      <c r="B35" s="9"/>
      <c r="C35" s="36"/>
      <c r="D35" s="36"/>
      <c r="E35" s="9"/>
      <c r="F35" s="9"/>
      <c r="G35" s="9"/>
      <c r="H35" s="9"/>
      <c r="I35" s="36" t="s">
        <v>569</v>
      </c>
      <c r="J35" s="9" t="s">
        <v>97</v>
      </c>
      <c r="K35" s="9" t="s">
        <v>98</v>
      </c>
      <c r="L35" s="9"/>
      <c r="M35" s="9"/>
      <c r="N35" s="2"/>
      <c r="O35" s="2"/>
      <c r="P35" s="2"/>
    </row>
    <row r="36" spans="1:16" ht="64.5" customHeight="1" x14ac:dyDescent="0.2">
      <c r="A36" s="6" t="s">
        <v>0</v>
      </c>
      <c r="B36" s="9" t="s">
        <v>0</v>
      </c>
      <c r="C36" s="9"/>
      <c r="D36" s="9"/>
      <c r="E36" s="9"/>
      <c r="F36" s="9" t="s">
        <v>0</v>
      </c>
      <c r="G36" s="9" t="s">
        <v>0</v>
      </c>
      <c r="H36" s="9" t="s">
        <v>0</v>
      </c>
      <c r="I36" s="36" t="s">
        <v>570</v>
      </c>
      <c r="J36" s="9" t="s">
        <v>67</v>
      </c>
      <c r="K36" s="9" t="s">
        <v>93</v>
      </c>
      <c r="L36" s="9"/>
      <c r="M36" s="9"/>
      <c r="N36" s="2"/>
      <c r="O36" s="2"/>
      <c r="P36" s="2"/>
    </row>
    <row r="37" spans="1:16" ht="60" customHeight="1" x14ac:dyDescent="0.2">
      <c r="A37" s="6" t="s">
        <v>0</v>
      </c>
      <c r="B37" s="9" t="s">
        <v>0</v>
      </c>
      <c r="C37" s="9" t="s">
        <v>0</v>
      </c>
      <c r="D37" s="9" t="s">
        <v>0</v>
      </c>
      <c r="E37" s="9" t="s">
        <v>0</v>
      </c>
      <c r="F37" s="9" t="s">
        <v>0</v>
      </c>
      <c r="G37" s="9" t="s">
        <v>0</v>
      </c>
      <c r="H37" s="9" t="s">
        <v>0</v>
      </c>
      <c r="I37" s="36" t="s">
        <v>571</v>
      </c>
      <c r="J37" s="9" t="s">
        <v>67</v>
      </c>
      <c r="K37" s="9" t="s">
        <v>94</v>
      </c>
      <c r="L37" s="9" t="s">
        <v>0</v>
      </c>
      <c r="M37" s="9" t="s">
        <v>0</v>
      </c>
      <c r="N37" s="2" t="s">
        <v>0</v>
      </c>
      <c r="O37" s="2" t="s">
        <v>0</v>
      </c>
      <c r="P37" s="2" t="s">
        <v>0</v>
      </c>
    </row>
    <row r="38" spans="1:16" ht="51" customHeight="1" x14ac:dyDescent="0.2">
      <c r="A38" s="6" t="s">
        <v>0</v>
      </c>
      <c r="B38" s="9" t="s">
        <v>0</v>
      </c>
      <c r="C38" s="42" t="s">
        <v>0</v>
      </c>
      <c r="D38" s="42" t="s">
        <v>0</v>
      </c>
      <c r="E38" s="42" t="s">
        <v>0</v>
      </c>
      <c r="F38" s="42" t="s">
        <v>0</v>
      </c>
      <c r="G38" s="42" t="s">
        <v>0</v>
      </c>
      <c r="H38" s="42" t="s">
        <v>0</v>
      </c>
      <c r="I38" s="44" t="s">
        <v>573</v>
      </c>
      <c r="J38" s="42" t="s">
        <v>55</v>
      </c>
      <c r="K38" s="42" t="s">
        <v>90</v>
      </c>
      <c r="L38" s="42" t="s">
        <v>0</v>
      </c>
      <c r="M38" s="42" t="s">
        <v>0</v>
      </c>
      <c r="N38" s="43" t="s">
        <v>0</v>
      </c>
      <c r="O38" s="43" t="s">
        <v>0</v>
      </c>
      <c r="P38" s="43" t="s">
        <v>0</v>
      </c>
    </row>
    <row r="39" spans="1:16" ht="26.25" customHeight="1" x14ac:dyDescent="0.2">
      <c r="A39" s="68" t="s">
        <v>497</v>
      </c>
      <c r="B39" s="71" t="s">
        <v>99</v>
      </c>
      <c r="C39" s="89" t="s">
        <v>550</v>
      </c>
      <c r="D39" s="75" t="s">
        <v>100</v>
      </c>
      <c r="E39" s="75" t="s">
        <v>45</v>
      </c>
      <c r="F39" s="89" t="s">
        <v>576</v>
      </c>
      <c r="G39" s="9" t="s">
        <v>101</v>
      </c>
      <c r="H39" s="9" t="s">
        <v>102</v>
      </c>
      <c r="I39" s="9" t="s">
        <v>491</v>
      </c>
      <c r="J39" s="9" t="s">
        <v>103</v>
      </c>
      <c r="K39" s="9" t="s">
        <v>47</v>
      </c>
      <c r="L39" s="9" t="s">
        <v>76</v>
      </c>
      <c r="M39" s="9" t="s">
        <v>104</v>
      </c>
      <c r="N39" s="2">
        <v>168733.6</v>
      </c>
      <c r="O39" s="2">
        <v>114321.8</v>
      </c>
      <c r="P39" s="2">
        <v>86996.6</v>
      </c>
    </row>
    <row r="40" spans="1:16" ht="21.75" customHeight="1" x14ac:dyDescent="0.2">
      <c r="A40" s="69"/>
      <c r="B40" s="72"/>
      <c r="C40" s="72"/>
      <c r="D40" s="72"/>
      <c r="E40" s="72"/>
      <c r="F40" s="72"/>
      <c r="G40" s="9"/>
      <c r="H40" s="9"/>
      <c r="I40" s="78" t="s">
        <v>574</v>
      </c>
      <c r="J40" s="72" t="s">
        <v>55</v>
      </c>
      <c r="K40" s="72" t="s">
        <v>83</v>
      </c>
      <c r="L40" s="9"/>
      <c r="M40" s="9"/>
      <c r="N40" s="2"/>
      <c r="O40" s="2"/>
      <c r="P40" s="2"/>
    </row>
    <row r="41" spans="1:16" ht="36" customHeight="1" x14ac:dyDescent="0.2">
      <c r="A41" s="69"/>
      <c r="B41" s="72"/>
      <c r="C41" s="78" t="s">
        <v>555</v>
      </c>
      <c r="D41" s="9" t="s">
        <v>64</v>
      </c>
      <c r="E41" s="9" t="s">
        <v>65</v>
      </c>
      <c r="F41" s="9" t="s">
        <v>0</v>
      </c>
      <c r="G41" s="9" t="s">
        <v>0</v>
      </c>
      <c r="H41" s="9" t="s">
        <v>0</v>
      </c>
      <c r="I41" s="72"/>
      <c r="J41" s="72"/>
      <c r="K41" s="72"/>
      <c r="L41" s="9" t="s">
        <v>0</v>
      </c>
      <c r="M41" s="9" t="s">
        <v>0</v>
      </c>
      <c r="N41" s="2" t="s">
        <v>0</v>
      </c>
      <c r="O41" s="2" t="s">
        <v>0</v>
      </c>
      <c r="P41" s="2" t="s">
        <v>0</v>
      </c>
    </row>
    <row r="42" spans="1:16" ht="62.25" customHeight="1" x14ac:dyDescent="0.2">
      <c r="A42" s="70"/>
      <c r="B42" s="73"/>
      <c r="C42" s="73"/>
      <c r="D42" s="10" t="s">
        <v>0</v>
      </c>
      <c r="E42" s="10" t="s">
        <v>0</v>
      </c>
      <c r="F42" s="10" t="s">
        <v>0</v>
      </c>
      <c r="G42" s="10" t="s">
        <v>0</v>
      </c>
      <c r="H42" s="10" t="s">
        <v>0</v>
      </c>
      <c r="I42" s="37" t="s">
        <v>575</v>
      </c>
      <c r="J42" s="10" t="s">
        <v>67</v>
      </c>
      <c r="K42" s="10" t="s">
        <v>105</v>
      </c>
      <c r="L42" s="10" t="s">
        <v>0</v>
      </c>
      <c r="M42" s="10" t="s">
        <v>0</v>
      </c>
      <c r="N42" s="3" t="s">
        <v>0</v>
      </c>
      <c r="O42" s="3" t="s">
        <v>0</v>
      </c>
      <c r="P42" s="3" t="s">
        <v>0</v>
      </c>
    </row>
    <row r="43" spans="1:16" ht="29.25" customHeight="1" x14ac:dyDescent="0.2">
      <c r="A43" s="68" t="s">
        <v>498</v>
      </c>
      <c r="B43" s="71" t="s">
        <v>106</v>
      </c>
      <c r="C43" s="87" t="s">
        <v>550</v>
      </c>
      <c r="D43" s="71" t="s">
        <v>100</v>
      </c>
      <c r="E43" s="71" t="s">
        <v>45</v>
      </c>
      <c r="F43" s="87" t="s">
        <v>577</v>
      </c>
      <c r="G43" s="71" t="s">
        <v>107</v>
      </c>
      <c r="H43" s="71" t="s">
        <v>108</v>
      </c>
      <c r="I43" s="9" t="s">
        <v>491</v>
      </c>
      <c r="J43" s="9" t="s">
        <v>103</v>
      </c>
      <c r="K43" s="9" t="s">
        <v>47</v>
      </c>
      <c r="L43" s="9" t="s">
        <v>76</v>
      </c>
      <c r="M43" s="9" t="s">
        <v>104</v>
      </c>
      <c r="N43" s="2">
        <v>1500.1</v>
      </c>
      <c r="O43" s="2">
        <v>0.1</v>
      </c>
      <c r="P43" s="2">
        <v>0.1</v>
      </c>
    </row>
    <row r="44" spans="1:16" ht="25.5" customHeight="1" x14ac:dyDescent="0.2">
      <c r="A44" s="69"/>
      <c r="B44" s="72"/>
      <c r="C44" s="72"/>
      <c r="D44" s="72"/>
      <c r="E44" s="72"/>
      <c r="F44" s="72"/>
      <c r="G44" s="72"/>
      <c r="H44" s="72"/>
      <c r="I44" s="78" t="s">
        <v>574</v>
      </c>
      <c r="J44" s="72" t="s">
        <v>55</v>
      </c>
      <c r="K44" s="72" t="s">
        <v>83</v>
      </c>
      <c r="L44" s="9"/>
      <c r="M44" s="9"/>
      <c r="N44" s="2"/>
      <c r="O44" s="2"/>
      <c r="P44" s="2"/>
    </row>
    <row r="45" spans="1:16" ht="108" customHeight="1" x14ac:dyDescent="0.2">
      <c r="A45" s="76"/>
      <c r="B45" s="77"/>
      <c r="C45" s="44" t="s">
        <v>661</v>
      </c>
      <c r="D45" s="42" t="s">
        <v>109</v>
      </c>
      <c r="E45" s="42" t="s">
        <v>110</v>
      </c>
      <c r="F45" s="77"/>
      <c r="G45" s="77"/>
      <c r="H45" s="77"/>
      <c r="I45" s="77"/>
      <c r="J45" s="77"/>
      <c r="K45" s="77"/>
      <c r="L45" s="42" t="s">
        <v>0</v>
      </c>
      <c r="M45" s="42" t="s">
        <v>0</v>
      </c>
      <c r="N45" s="43" t="s">
        <v>0</v>
      </c>
      <c r="O45" s="43" t="s">
        <v>0</v>
      </c>
      <c r="P45" s="43" t="s">
        <v>0</v>
      </c>
    </row>
    <row r="46" spans="1:16" ht="24.75" customHeight="1" x14ac:dyDescent="0.2">
      <c r="A46" s="69" t="s">
        <v>499</v>
      </c>
      <c r="B46" s="72" t="s">
        <v>111</v>
      </c>
      <c r="C46" s="78" t="s">
        <v>550</v>
      </c>
      <c r="D46" s="72" t="s">
        <v>112</v>
      </c>
      <c r="E46" s="72" t="s">
        <v>45</v>
      </c>
      <c r="F46" s="9" t="s">
        <v>0</v>
      </c>
      <c r="G46" s="9" t="s">
        <v>0</v>
      </c>
      <c r="H46" s="9" t="s">
        <v>0</v>
      </c>
      <c r="I46" s="9" t="s">
        <v>491</v>
      </c>
      <c r="J46" s="9" t="s">
        <v>113</v>
      </c>
      <c r="K46" s="9" t="s">
        <v>47</v>
      </c>
      <c r="L46" s="9" t="s">
        <v>48</v>
      </c>
      <c r="M46" s="9" t="s">
        <v>34</v>
      </c>
      <c r="N46" s="2">
        <v>92.7</v>
      </c>
      <c r="O46" s="2">
        <v>92.7</v>
      </c>
      <c r="P46" s="2">
        <v>92.7</v>
      </c>
    </row>
    <row r="47" spans="1:16" ht="22.5" customHeight="1" x14ac:dyDescent="0.2">
      <c r="A47" s="69"/>
      <c r="B47" s="72"/>
      <c r="C47" s="72"/>
      <c r="D47" s="72"/>
      <c r="E47" s="72"/>
      <c r="F47" s="9"/>
      <c r="G47" s="9"/>
      <c r="H47" s="9"/>
      <c r="I47" s="78" t="s">
        <v>579</v>
      </c>
      <c r="J47" s="72" t="s">
        <v>55</v>
      </c>
      <c r="K47" s="72" t="s">
        <v>105</v>
      </c>
      <c r="L47" s="9"/>
      <c r="M47" s="9"/>
      <c r="N47" s="2"/>
      <c r="O47" s="2"/>
      <c r="P47" s="2"/>
    </row>
    <row r="48" spans="1:16" ht="47.25" customHeight="1" x14ac:dyDescent="0.2">
      <c r="A48" s="70"/>
      <c r="B48" s="73"/>
      <c r="C48" s="37" t="s">
        <v>578</v>
      </c>
      <c r="D48" s="10" t="s">
        <v>114</v>
      </c>
      <c r="E48" s="10" t="s">
        <v>115</v>
      </c>
      <c r="F48" s="10" t="s">
        <v>0</v>
      </c>
      <c r="G48" s="10" t="s">
        <v>0</v>
      </c>
      <c r="H48" s="10" t="s">
        <v>0</v>
      </c>
      <c r="I48" s="73"/>
      <c r="J48" s="73"/>
      <c r="K48" s="73"/>
      <c r="L48" s="10" t="s">
        <v>0</v>
      </c>
      <c r="M48" s="10" t="s">
        <v>0</v>
      </c>
      <c r="N48" s="3" t="s">
        <v>0</v>
      </c>
      <c r="O48" s="3" t="s">
        <v>0</v>
      </c>
      <c r="P48" s="3" t="s">
        <v>0</v>
      </c>
    </row>
    <row r="49" spans="1:16" ht="24.75" customHeight="1" x14ac:dyDescent="0.2">
      <c r="A49" s="68" t="s">
        <v>500</v>
      </c>
      <c r="B49" s="71" t="s">
        <v>116</v>
      </c>
      <c r="C49" s="71" t="s">
        <v>43</v>
      </c>
      <c r="D49" s="71" t="s">
        <v>117</v>
      </c>
      <c r="E49" s="71" t="s">
        <v>45</v>
      </c>
      <c r="F49" s="87" t="s">
        <v>581</v>
      </c>
      <c r="G49" s="87" t="s">
        <v>667</v>
      </c>
      <c r="H49" s="71" t="s">
        <v>118</v>
      </c>
      <c r="I49" s="9" t="s">
        <v>491</v>
      </c>
      <c r="J49" s="9" t="s">
        <v>119</v>
      </c>
      <c r="K49" s="9" t="s">
        <v>47</v>
      </c>
      <c r="L49" s="9" t="s">
        <v>91</v>
      </c>
      <c r="M49" s="9" t="s">
        <v>31</v>
      </c>
      <c r="N49" s="2">
        <v>71.7</v>
      </c>
      <c r="O49" s="2">
        <v>71.7</v>
      </c>
      <c r="P49" s="2">
        <v>71.7</v>
      </c>
    </row>
    <row r="50" spans="1:16" ht="22.5" customHeight="1" x14ac:dyDescent="0.2">
      <c r="A50" s="69"/>
      <c r="B50" s="72"/>
      <c r="C50" s="72"/>
      <c r="D50" s="72"/>
      <c r="E50" s="72"/>
      <c r="F50" s="78"/>
      <c r="G50" s="72"/>
      <c r="H50" s="72"/>
      <c r="I50" s="78" t="s">
        <v>580</v>
      </c>
      <c r="J50" s="72" t="s">
        <v>122</v>
      </c>
      <c r="K50" s="72" t="s">
        <v>123</v>
      </c>
      <c r="L50" s="9"/>
      <c r="M50" s="9"/>
      <c r="N50" s="2"/>
      <c r="O50" s="2"/>
      <c r="P50" s="2"/>
    </row>
    <row r="51" spans="1:16" ht="85.5" customHeight="1" x14ac:dyDescent="0.2">
      <c r="A51" s="70"/>
      <c r="B51" s="73"/>
      <c r="C51" s="10" t="s">
        <v>120</v>
      </c>
      <c r="D51" s="37" t="s">
        <v>666</v>
      </c>
      <c r="E51" s="10" t="s">
        <v>121</v>
      </c>
      <c r="F51" s="90"/>
      <c r="G51" s="73"/>
      <c r="H51" s="73"/>
      <c r="I51" s="73"/>
      <c r="J51" s="73"/>
      <c r="K51" s="73"/>
      <c r="L51" s="10" t="s">
        <v>0</v>
      </c>
      <c r="M51" s="10" t="s">
        <v>0</v>
      </c>
      <c r="N51" s="3" t="s">
        <v>0</v>
      </c>
      <c r="O51" s="3" t="s">
        <v>0</v>
      </c>
      <c r="P51" s="3" t="s">
        <v>0</v>
      </c>
    </row>
    <row r="52" spans="1:16" ht="25.5" customHeight="1" x14ac:dyDescent="0.2">
      <c r="A52" s="68" t="s">
        <v>501</v>
      </c>
      <c r="B52" s="71" t="s">
        <v>124</v>
      </c>
      <c r="C52" s="71" t="s">
        <v>43</v>
      </c>
      <c r="D52" s="71" t="s">
        <v>125</v>
      </c>
      <c r="E52" s="71" t="s">
        <v>45</v>
      </c>
      <c r="F52" s="87" t="s">
        <v>582</v>
      </c>
      <c r="G52" s="71" t="s">
        <v>126</v>
      </c>
      <c r="H52" s="71" t="s">
        <v>118</v>
      </c>
      <c r="I52" s="9" t="s">
        <v>491</v>
      </c>
      <c r="J52" s="9" t="s">
        <v>127</v>
      </c>
      <c r="K52" s="9" t="s">
        <v>47</v>
      </c>
      <c r="L52" s="9" t="s">
        <v>91</v>
      </c>
      <c r="M52" s="9" t="s">
        <v>31</v>
      </c>
      <c r="N52" s="2">
        <v>2116.4</v>
      </c>
      <c r="O52" s="2">
        <v>2157.1999999999998</v>
      </c>
      <c r="P52" s="2">
        <v>2142.1</v>
      </c>
    </row>
    <row r="53" spans="1:16" ht="24.75" customHeight="1" x14ac:dyDescent="0.2">
      <c r="A53" s="69"/>
      <c r="B53" s="72"/>
      <c r="C53" s="72"/>
      <c r="D53" s="72"/>
      <c r="E53" s="72"/>
      <c r="F53" s="72"/>
      <c r="G53" s="72"/>
      <c r="H53" s="72"/>
      <c r="I53" s="78" t="s">
        <v>583</v>
      </c>
      <c r="J53" s="72" t="s">
        <v>67</v>
      </c>
      <c r="K53" s="72" t="s">
        <v>130</v>
      </c>
      <c r="L53" s="9"/>
      <c r="M53" s="9"/>
      <c r="N53" s="2"/>
      <c r="O53" s="2"/>
      <c r="P53" s="2"/>
    </row>
    <row r="54" spans="1:16" ht="24.75" customHeight="1" x14ac:dyDescent="0.2">
      <c r="A54" s="69"/>
      <c r="B54" s="72"/>
      <c r="C54" s="9" t="s">
        <v>128</v>
      </c>
      <c r="D54" s="9" t="s">
        <v>64</v>
      </c>
      <c r="E54" s="9" t="s">
        <v>129</v>
      </c>
      <c r="F54" s="9" t="s">
        <v>0</v>
      </c>
      <c r="G54" s="9" t="s">
        <v>0</v>
      </c>
      <c r="H54" s="9" t="s">
        <v>0</v>
      </c>
      <c r="I54" s="72"/>
      <c r="J54" s="72"/>
      <c r="K54" s="72"/>
      <c r="L54" s="9" t="s">
        <v>0</v>
      </c>
      <c r="M54" s="9" t="s">
        <v>0</v>
      </c>
      <c r="N54" s="2" t="s">
        <v>0</v>
      </c>
      <c r="O54" s="2" t="s">
        <v>0</v>
      </c>
      <c r="P54" s="2" t="s">
        <v>0</v>
      </c>
    </row>
    <row r="55" spans="1:16" ht="106.5" customHeight="1" x14ac:dyDescent="0.2">
      <c r="A55" s="70"/>
      <c r="B55" s="73"/>
      <c r="C55" s="10" t="s">
        <v>0</v>
      </c>
      <c r="D55" s="10" t="s">
        <v>0</v>
      </c>
      <c r="E55" s="10" t="s">
        <v>0</v>
      </c>
      <c r="F55" s="10" t="s">
        <v>0</v>
      </c>
      <c r="G55" s="10" t="s">
        <v>0</v>
      </c>
      <c r="H55" s="10" t="s">
        <v>0</v>
      </c>
      <c r="I55" s="37" t="s">
        <v>580</v>
      </c>
      <c r="J55" s="10" t="s">
        <v>122</v>
      </c>
      <c r="K55" s="10" t="s">
        <v>123</v>
      </c>
      <c r="L55" s="10" t="s">
        <v>0</v>
      </c>
      <c r="M55" s="10" t="s">
        <v>0</v>
      </c>
      <c r="N55" s="3" t="s">
        <v>0</v>
      </c>
      <c r="O55" s="3" t="s">
        <v>0</v>
      </c>
      <c r="P55" s="3" t="s">
        <v>0</v>
      </c>
    </row>
    <row r="56" spans="1:16" ht="27" customHeight="1" x14ac:dyDescent="0.2">
      <c r="A56" s="68" t="s">
        <v>502</v>
      </c>
      <c r="B56" s="71" t="s">
        <v>131</v>
      </c>
      <c r="C56" s="87" t="s">
        <v>550</v>
      </c>
      <c r="D56" s="71" t="s">
        <v>132</v>
      </c>
      <c r="E56" s="71" t="s">
        <v>45</v>
      </c>
      <c r="F56" s="87" t="s">
        <v>603</v>
      </c>
      <c r="G56" s="71" t="s">
        <v>133</v>
      </c>
      <c r="H56" s="71" t="s">
        <v>134</v>
      </c>
      <c r="I56" s="9" t="s">
        <v>491</v>
      </c>
      <c r="J56" s="9" t="s">
        <v>135</v>
      </c>
      <c r="K56" s="9" t="s">
        <v>47</v>
      </c>
      <c r="L56" s="9" t="s">
        <v>136</v>
      </c>
      <c r="M56" s="9" t="s">
        <v>48</v>
      </c>
      <c r="N56" s="1">
        <v>1144349.7</v>
      </c>
      <c r="O56" s="1">
        <v>807800.2</v>
      </c>
      <c r="P56" s="1">
        <v>807421</v>
      </c>
    </row>
    <row r="57" spans="1:16" ht="20.25" customHeight="1" x14ac:dyDescent="0.2">
      <c r="A57" s="69"/>
      <c r="B57" s="72"/>
      <c r="C57" s="72"/>
      <c r="D57" s="72"/>
      <c r="E57" s="72"/>
      <c r="F57" s="72"/>
      <c r="G57" s="72"/>
      <c r="H57" s="72"/>
      <c r="I57" s="78" t="s">
        <v>587</v>
      </c>
      <c r="J57" s="72" t="s">
        <v>55</v>
      </c>
      <c r="K57" s="72" t="s">
        <v>140</v>
      </c>
      <c r="L57" s="9" t="s">
        <v>136</v>
      </c>
      <c r="M57" s="9" t="s">
        <v>77</v>
      </c>
      <c r="N57" s="2"/>
      <c r="O57" s="2"/>
      <c r="P57" s="2"/>
    </row>
    <row r="58" spans="1:16" ht="36" customHeight="1" x14ac:dyDescent="0.2">
      <c r="A58" s="69"/>
      <c r="B58" s="72"/>
      <c r="C58" s="36" t="s">
        <v>586</v>
      </c>
      <c r="D58" s="36" t="s">
        <v>585</v>
      </c>
      <c r="E58" s="9" t="s">
        <v>137</v>
      </c>
      <c r="F58" s="78" t="s">
        <v>584</v>
      </c>
      <c r="G58" s="72" t="s">
        <v>138</v>
      </c>
      <c r="H58" s="72" t="s">
        <v>139</v>
      </c>
      <c r="I58" s="72"/>
      <c r="J58" s="72"/>
      <c r="K58" s="72"/>
      <c r="L58" s="9"/>
      <c r="M58" s="9"/>
      <c r="N58" s="2"/>
      <c r="O58" s="2"/>
      <c r="P58" s="2"/>
    </row>
    <row r="59" spans="1:16" ht="39.75" customHeight="1" x14ac:dyDescent="0.2">
      <c r="A59" s="69"/>
      <c r="B59" s="72"/>
      <c r="C59" s="36" t="s">
        <v>678</v>
      </c>
      <c r="D59" s="9" t="s">
        <v>64</v>
      </c>
      <c r="E59" s="9" t="s">
        <v>142</v>
      </c>
      <c r="F59" s="78"/>
      <c r="G59" s="72"/>
      <c r="H59" s="72"/>
      <c r="I59" s="72"/>
      <c r="J59" s="9"/>
      <c r="K59" s="9"/>
      <c r="L59" s="9"/>
      <c r="M59" s="9"/>
      <c r="N59" s="2"/>
      <c r="O59" s="2"/>
      <c r="P59" s="2"/>
    </row>
    <row r="60" spans="1:16" ht="118.5" customHeight="1" x14ac:dyDescent="0.2">
      <c r="A60" s="76"/>
      <c r="B60" s="77"/>
      <c r="C60" s="44" t="s">
        <v>555</v>
      </c>
      <c r="D60" s="42" t="s">
        <v>64</v>
      </c>
      <c r="E60" s="42" t="s">
        <v>65</v>
      </c>
      <c r="F60" s="42" t="s">
        <v>0</v>
      </c>
      <c r="G60" s="42" t="s">
        <v>0</v>
      </c>
      <c r="H60" s="42" t="s">
        <v>0</v>
      </c>
      <c r="I60" s="44" t="s">
        <v>588</v>
      </c>
      <c r="J60" s="42" t="s">
        <v>141</v>
      </c>
      <c r="K60" s="42" t="s">
        <v>82</v>
      </c>
      <c r="L60" s="42" t="s">
        <v>0</v>
      </c>
      <c r="M60" s="42" t="s">
        <v>0</v>
      </c>
      <c r="N60" s="43" t="s">
        <v>0</v>
      </c>
      <c r="O60" s="43" t="s">
        <v>0</v>
      </c>
      <c r="P60" s="43" t="s">
        <v>0</v>
      </c>
    </row>
    <row r="61" spans="1:16" ht="120" customHeight="1" x14ac:dyDescent="0.2">
      <c r="A61" s="6" t="s">
        <v>0</v>
      </c>
      <c r="B61" s="9" t="s">
        <v>0</v>
      </c>
      <c r="C61" s="36"/>
      <c r="D61" s="9"/>
      <c r="E61" s="9"/>
      <c r="F61" s="9" t="s">
        <v>0</v>
      </c>
      <c r="G61" s="9" t="s">
        <v>0</v>
      </c>
      <c r="H61" s="9" t="s">
        <v>0</v>
      </c>
      <c r="I61" s="36" t="s">
        <v>589</v>
      </c>
      <c r="J61" s="9" t="s">
        <v>141</v>
      </c>
      <c r="K61" s="9" t="s">
        <v>143</v>
      </c>
      <c r="L61" s="9" t="s">
        <v>0</v>
      </c>
      <c r="M61" s="9" t="s">
        <v>0</v>
      </c>
      <c r="N61" s="2" t="s">
        <v>0</v>
      </c>
      <c r="O61" s="2" t="s">
        <v>0</v>
      </c>
      <c r="P61" s="2" t="s">
        <v>0</v>
      </c>
    </row>
    <row r="62" spans="1:16" ht="131.25" customHeight="1" x14ac:dyDescent="0.2">
      <c r="A62" s="6" t="s">
        <v>0</v>
      </c>
      <c r="B62" s="9" t="s">
        <v>0</v>
      </c>
      <c r="C62" s="9" t="s">
        <v>0</v>
      </c>
      <c r="D62" s="9" t="s">
        <v>0</v>
      </c>
      <c r="E62" s="9" t="s">
        <v>0</v>
      </c>
      <c r="F62" s="9" t="s">
        <v>0</v>
      </c>
      <c r="G62" s="9" t="s">
        <v>0</v>
      </c>
      <c r="H62" s="9" t="s">
        <v>0</v>
      </c>
      <c r="I62" s="36" t="s">
        <v>590</v>
      </c>
      <c r="J62" s="9" t="s">
        <v>141</v>
      </c>
      <c r="K62" s="9" t="s">
        <v>82</v>
      </c>
      <c r="L62" s="9" t="s">
        <v>0</v>
      </c>
      <c r="M62" s="9" t="s">
        <v>0</v>
      </c>
      <c r="N62" s="2" t="s">
        <v>0</v>
      </c>
      <c r="O62" s="2" t="s">
        <v>0</v>
      </c>
      <c r="P62" s="2" t="s">
        <v>0</v>
      </c>
    </row>
    <row r="63" spans="1:16" ht="107.25" customHeight="1" x14ac:dyDescent="0.2">
      <c r="A63" s="6"/>
      <c r="B63" s="9"/>
      <c r="C63" s="9"/>
      <c r="D63" s="9"/>
      <c r="E63" s="9"/>
      <c r="F63" s="9"/>
      <c r="G63" s="9"/>
      <c r="H63" s="9"/>
      <c r="I63" s="36" t="s">
        <v>592</v>
      </c>
      <c r="J63" s="9" t="s">
        <v>145</v>
      </c>
      <c r="K63" s="9" t="s">
        <v>146</v>
      </c>
      <c r="L63" s="9"/>
      <c r="M63" s="9"/>
      <c r="N63" s="2"/>
      <c r="O63" s="2"/>
      <c r="P63" s="2"/>
    </row>
    <row r="64" spans="1:16" ht="60" customHeight="1" x14ac:dyDescent="0.2">
      <c r="A64" s="6" t="s">
        <v>0</v>
      </c>
      <c r="B64" s="9" t="s">
        <v>0</v>
      </c>
      <c r="C64" s="42" t="s">
        <v>0</v>
      </c>
      <c r="D64" s="42" t="s">
        <v>0</v>
      </c>
      <c r="E64" s="42" t="s">
        <v>0</v>
      </c>
      <c r="F64" s="42" t="s">
        <v>0</v>
      </c>
      <c r="G64" s="42" t="s">
        <v>0</v>
      </c>
      <c r="H64" s="42" t="s">
        <v>0</v>
      </c>
      <c r="I64" s="44" t="s">
        <v>591</v>
      </c>
      <c r="J64" s="42" t="s">
        <v>67</v>
      </c>
      <c r="K64" s="42" t="s">
        <v>144</v>
      </c>
      <c r="L64" s="42" t="s">
        <v>0</v>
      </c>
      <c r="M64" s="42" t="s">
        <v>0</v>
      </c>
      <c r="N64" s="43" t="s">
        <v>0</v>
      </c>
      <c r="O64" s="2" t="s">
        <v>0</v>
      </c>
      <c r="P64" s="2" t="s">
        <v>0</v>
      </c>
    </row>
    <row r="65" spans="1:16" ht="27" customHeight="1" x14ac:dyDescent="0.2">
      <c r="A65" s="68" t="s">
        <v>503</v>
      </c>
      <c r="B65" s="71" t="s">
        <v>147</v>
      </c>
      <c r="C65" s="75" t="s">
        <v>43</v>
      </c>
      <c r="D65" s="89" t="s">
        <v>668</v>
      </c>
      <c r="E65" s="75" t="s">
        <v>45</v>
      </c>
      <c r="F65" s="75" t="s">
        <v>603</v>
      </c>
      <c r="G65" s="75" t="s">
        <v>133</v>
      </c>
      <c r="H65" s="75" t="s">
        <v>134</v>
      </c>
      <c r="I65" s="9" t="s">
        <v>491</v>
      </c>
      <c r="J65" s="9" t="s">
        <v>135</v>
      </c>
      <c r="K65" s="9" t="s">
        <v>47</v>
      </c>
      <c r="L65" s="9" t="s">
        <v>136</v>
      </c>
      <c r="M65" s="9" t="s">
        <v>63</v>
      </c>
      <c r="N65" s="2">
        <v>1167745</v>
      </c>
      <c r="O65" s="1">
        <v>879308</v>
      </c>
      <c r="P65" s="1">
        <v>597724.30000000005</v>
      </c>
    </row>
    <row r="66" spans="1:16" ht="22.5" customHeight="1" x14ac:dyDescent="0.2">
      <c r="A66" s="69"/>
      <c r="B66" s="72"/>
      <c r="C66" s="72"/>
      <c r="D66" s="72"/>
      <c r="E66" s="72"/>
      <c r="F66" s="72"/>
      <c r="G66" s="72"/>
      <c r="H66" s="72"/>
      <c r="I66" s="78" t="s">
        <v>587</v>
      </c>
      <c r="J66" s="72" t="s">
        <v>55</v>
      </c>
      <c r="K66" s="72" t="s">
        <v>140</v>
      </c>
      <c r="L66" s="9" t="s">
        <v>136</v>
      </c>
      <c r="M66" s="9" t="s">
        <v>77</v>
      </c>
      <c r="N66" s="2"/>
      <c r="O66" s="2"/>
      <c r="P66" s="2"/>
    </row>
    <row r="67" spans="1:16" ht="39" customHeight="1" x14ac:dyDescent="0.2">
      <c r="A67" s="69"/>
      <c r="B67" s="72"/>
      <c r="C67" s="9" t="s">
        <v>586</v>
      </c>
      <c r="D67" s="36" t="s">
        <v>669</v>
      </c>
      <c r="E67" s="9" t="s">
        <v>137</v>
      </c>
      <c r="F67" s="78" t="s">
        <v>148</v>
      </c>
      <c r="G67" s="72" t="s">
        <v>81</v>
      </c>
      <c r="H67" s="72" t="s">
        <v>149</v>
      </c>
      <c r="I67" s="72"/>
      <c r="J67" s="72"/>
      <c r="K67" s="72"/>
      <c r="L67" s="9"/>
      <c r="M67" s="9"/>
      <c r="N67" s="2"/>
      <c r="O67" s="2"/>
      <c r="P67" s="2"/>
    </row>
    <row r="68" spans="1:16" ht="35.25" customHeight="1" x14ac:dyDescent="0.2">
      <c r="A68" s="69"/>
      <c r="B68" s="72"/>
      <c r="C68" s="9" t="s">
        <v>678</v>
      </c>
      <c r="D68" s="9" t="s">
        <v>64</v>
      </c>
      <c r="E68" s="9" t="s">
        <v>142</v>
      </c>
      <c r="F68" s="78"/>
      <c r="G68" s="72"/>
      <c r="H68" s="72"/>
      <c r="I68" s="72"/>
      <c r="J68" s="72"/>
      <c r="K68" s="72"/>
      <c r="L68" s="9"/>
      <c r="M68" s="9"/>
      <c r="N68" s="2"/>
      <c r="O68" s="2"/>
      <c r="P68" s="2"/>
    </row>
    <row r="69" spans="1:16" ht="36" customHeight="1" x14ac:dyDescent="0.2">
      <c r="A69" s="69"/>
      <c r="B69" s="72"/>
      <c r="C69" s="9" t="s">
        <v>690</v>
      </c>
      <c r="D69" s="9" t="s">
        <v>126</v>
      </c>
      <c r="E69" s="9" t="s">
        <v>150</v>
      </c>
      <c r="F69" s="78"/>
      <c r="G69" s="9"/>
      <c r="H69" s="9"/>
      <c r="I69" s="78" t="s">
        <v>588</v>
      </c>
      <c r="J69" s="9" t="s">
        <v>141</v>
      </c>
      <c r="K69" s="9" t="s">
        <v>82</v>
      </c>
      <c r="L69" s="9" t="s">
        <v>0</v>
      </c>
      <c r="M69" s="9" t="s">
        <v>0</v>
      </c>
      <c r="N69" s="2" t="s">
        <v>0</v>
      </c>
      <c r="O69" s="2" t="s">
        <v>0</v>
      </c>
      <c r="P69" s="2" t="s">
        <v>0</v>
      </c>
    </row>
    <row r="70" spans="1:16" ht="35.25" customHeight="1" x14ac:dyDescent="0.2">
      <c r="A70" s="69"/>
      <c r="B70" s="72"/>
      <c r="C70" s="9" t="s">
        <v>691</v>
      </c>
      <c r="D70" s="9" t="s">
        <v>151</v>
      </c>
      <c r="E70" s="9" t="s">
        <v>152</v>
      </c>
      <c r="F70" s="9" t="s">
        <v>584</v>
      </c>
      <c r="G70" s="9" t="s">
        <v>138</v>
      </c>
      <c r="H70" s="9" t="s">
        <v>139</v>
      </c>
      <c r="I70" s="78"/>
      <c r="J70" s="9"/>
      <c r="K70" s="9"/>
      <c r="L70" s="9"/>
      <c r="M70" s="9"/>
      <c r="N70" s="2"/>
      <c r="O70" s="2"/>
      <c r="P70" s="2"/>
    </row>
    <row r="71" spans="1:16" ht="44.25" customHeight="1" x14ac:dyDescent="0.2">
      <c r="A71" s="69"/>
      <c r="B71" s="72"/>
      <c r="C71" s="72" t="s">
        <v>555</v>
      </c>
      <c r="D71" s="9" t="s">
        <v>64</v>
      </c>
      <c r="E71" s="9" t="s">
        <v>65</v>
      </c>
      <c r="F71" s="9"/>
      <c r="G71" s="9"/>
      <c r="H71" s="9"/>
      <c r="I71" s="78"/>
      <c r="J71" s="9"/>
      <c r="K71" s="9"/>
      <c r="L71" s="9"/>
      <c r="M71" s="9"/>
      <c r="N71" s="2"/>
      <c r="O71" s="2"/>
      <c r="P71" s="2"/>
    </row>
    <row r="72" spans="1:16" ht="37.5" customHeight="1" x14ac:dyDescent="0.2">
      <c r="A72" s="69"/>
      <c r="B72" s="72"/>
      <c r="C72" s="72"/>
      <c r="D72" s="9"/>
      <c r="E72" s="9"/>
      <c r="F72" s="9"/>
      <c r="G72" s="9"/>
      <c r="H72" s="9"/>
      <c r="I72" s="78" t="s">
        <v>593</v>
      </c>
      <c r="J72" s="72" t="s">
        <v>141</v>
      </c>
      <c r="K72" s="72" t="s">
        <v>158</v>
      </c>
      <c r="L72" s="9"/>
      <c r="M72" s="9"/>
      <c r="N72" s="2"/>
      <c r="O72" s="2"/>
      <c r="P72" s="2"/>
    </row>
    <row r="73" spans="1:16" ht="127.5" customHeight="1" x14ac:dyDescent="0.2">
      <c r="A73" s="76"/>
      <c r="B73" s="77"/>
      <c r="C73" s="42"/>
      <c r="D73" s="42"/>
      <c r="E73" s="42"/>
      <c r="F73" s="42" t="s">
        <v>0</v>
      </c>
      <c r="G73" s="42" t="s">
        <v>0</v>
      </c>
      <c r="H73" s="42" t="s">
        <v>0</v>
      </c>
      <c r="I73" s="88"/>
      <c r="J73" s="77"/>
      <c r="K73" s="77"/>
      <c r="L73" s="42" t="s">
        <v>0</v>
      </c>
      <c r="M73" s="42" t="s">
        <v>0</v>
      </c>
      <c r="N73" s="43" t="s">
        <v>0</v>
      </c>
      <c r="O73" s="43" t="s">
        <v>0</v>
      </c>
      <c r="P73" s="43" t="s">
        <v>0</v>
      </c>
    </row>
    <row r="74" spans="1:16" ht="130.5" customHeight="1" x14ac:dyDescent="0.2">
      <c r="A74" s="6"/>
      <c r="B74" s="9"/>
      <c r="C74" s="9"/>
      <c r="D74" s="9"/>
      <c r="E74" s="9"/>
      <c r="F74" s="9"/>
      <c r="G74" s="9"/>
      <c r="H74" s="9"/>
      <c r="I74" s="36" t="s">
        <v>594</v>
      </c>
      <c r="J74" s="9" t="s">
        <v>141</v>
      </c>
      <c r="K74" s="9" t="s">
        <v>154</v>
      </c>
      <c r="L74" s="9"/>
      <c r="M74" s="9"/>
      <c r="N74" s="2"/>
      <c r="O74" s="2"/>
      <c r="P74" s="2"/>
    </row>
    <row r="75" spans="1:16" ht="116.25" customHeight="1" x14ac:dyDescent="0.2">
      <c r="A75" s="6"/>
      <c r="B75" s="9"/>
      <c r="C75" s="9"/>
      <c r="D75" s="9"/>
      <c r="E75" s="9"/>
      <c r="F75" s="9"/>
      <c r="G75" s="9"/>
      <c r="H75" s="9"/>
      <c r="I75" s="36" t="s">
        <v>589</v>
      </c>
      <c r="J75" s="9" t="s">
        <v>141</v>
      </c>
      <c r="K75" s="9" t="s">
        <v>143</v>
      </c>
      <c r="L75" s="9"/>
      <c r="M75" s="9"/>
      <c r="N75" s="2"/>
      <c r="O75" s="2"/>
      <c r="P75" s="2"/>
    </row>
    <row r="76" spans="1:16" ht="126" customHeight="1" x14ac:dyDescent="0.2">
      <c r="A76" s="6" t="s">
        <v>0</v>
      </c>
      <c r="B76" s="9" t="s">
        <v>0</v>
      </c>
      <c r="C76" s="9"/>
      <c r="D76" s="9"/>
      <c r="E76" s="9"/>
      <c r="F76" s="9" t="s">
        <v>0</v>
      </c>
      <c r="G76" s="9" t="s">
        <v>0</v>
      </c>
      <c r="H76" s="9" t="s">
        <v>0</v>
      </c>
      <c r="I76" s="36" t="s">
        <v>590</v>
      </c>
      <c r="J76" s="9" t="s">
        <v>141</v>
      </c>
      <c r="K76" s="9" t="s">
        <v>82</v>
      </c>
      <c r="L76" s="9" t="s">
        <v>0</v>
      </c>
      <c r="M76" s="9" t="s">
        <v>0</v>
      </c>
      <c r="N76" s="2" t="s">
        <v>0</v>
      </c>
      <c r="O76" s="2" t="s">
        <v>0</v>
      </c>
      <c r="P76" s="2" t="s">
        <v>0</v>
      </c>
    </row>
    <row r="77" spans="1:16" ht="70.5" customHeight="1" x14ac:dyDescent="0.2">
      <c r="A77" s="6" t="s">
        <v>0</v>
      </c>
      <c r="B77" s="9" t="s">
        <v>0</v>
      </c>
      <c r="C77" s="9"/>
      <c r="D77" s="9"/>
      <c r="E77" s="9"/>
      <c r="F77" s="9" t="s">
        <v>0</v>
      </c>
      <c r="G77" s="9" t="s">
        <v>0</v>
      </c>
      <c r="H77" s="9" t="s">
        <v>0</v>
      </c>
      <c r="I77" s="36" t="s">
        <v>595</v>
      </c>
      <c r="J77" s="9" t="s">
        <v>67</v>
      </c>
      <c r="K77" s="9" t="s">
        <v>153</v>
      </c>
      <c r="L77" s="9" t="s">
        <v>0</v>
      </c>
      <c r="M77" s="9" t="s">
        <v>0</v>
      </c>
      <c r="N77" s="2" t="s">
        <v>0</v>
      </c>
      <c r="O77" s="2" t="s">
        <v>0</v>
      </c>
      <c r="P77" s="2" t="s">
        <v>0</v>
      </c>
    </row>
    <row r="78" spans="1:16" ht="108.75" customHeight="1" x14ac:dyDescent="0.2">
      <c r="A78" s="6" t="s">
        <v>0</v>
      </c>
      <c r="B78" s="9" t="s">
        <v>0</v>
      </c>
      <c r="C78" s="9" t="s">
        <v>0</v>
      </c>
      <c r="D78" s="9" t="s">
        <v>0</v>
      </c>
      <c r="E78" s="9" t="s">
        <v>0</v>
      </c>
      <c r="F78" s="9" t="s">
        <v>0</v>
      </c>
      <c r="G78" s="9" t="s">
        <v>0</v>
      </c>
      <c r="H78" s="9" t="s">
        <v>0</v>
      </c>
      <c r="I78" s="36" t="s">
        <v>596</v>
      </c>
      <c r="J78" s="9" t="s">
        <v>141</v>
      </c>
      <c r="K78" s="9" t="s">
        <v>155</v>
      </c>
      <c r="L78" s="9" t="s">
        <v>0</v>
      </c>
      <c r="M78" s="9" t="s">
        <v>0</v>
      </c>
      <c r="N78" s="2" t="s">
        <v>0</v>
      </c>
      <c r="O78" s="2" t="s">
        <v>0</v>
      </c>
      <c r="P78" s="2" t="s">
        <v>0</v>
      </c>
    </row>
    <row r="79" spans="1:16" ht="105" customHeight="1" x14ac:dyDescent="0.2">
      <c r="A79" s="6"/>
      <c r="B79" s="9"/>
      <c r="C79" s="9"/>
      <c r="D79" s="9"/>
      <c r="E79" s="9"/>
      <c r="F79" s="9"/>
      <c r="G79" s="9"/>
      <c r="H79" s="9"/>
      <c r="I79" s="36" t="s">
        <v>600</v>
      </c>
      <c r="J79" s="9" t="s">
        <v>141</v>
      </c>
      <c r="K79" s="9" t="s">
        <v>159</v>
      </c>
      <c r="L79" s="9"/>
      <c r="M79" s="9"/>
      <c r="N79" s="2"/>
      <c r="O79" s="2"/>
      <c r="P79" s="2"/>
    </row>
    <row r="80" spans="1:16" ht="71.25" customHeight="1" x14ac:dyDescent="0.2">
      <c r="A80" s="6"/>
      <c r="B80" s="9"/>
      <c r="C80" s="9"/>
      <c r="D80" s="9"/>
      <c r="E80" s="9"/>
      <c r="F80" s="9"/>
      <c r="G80" s="9"/>
      <c r="H80" s="9"/>
      <c r="I80" s="36" t="s">
        <v>598</v>
      </c>
      <c r="J80" s="9" t="s">
        <v>55</v>
      </c>
      <c r="K80" s="9" t="s">
        <v>160</v>
      </c>
      <c r="L80" s="9"/>
      <c r="M80" s="9"/>
      <c r="N80" s="2"/>
      <c r="O80" s="2"/>
      <c r="P80" s="2"/>
    </row>
    <row r="81" spans="1:16" ht="64.5" customHeight="1" x14ac:dyDescent="0.2">
      <c r="A81" s="6" t="s">
        <v>0</v>
      </c>
      <c r="B81" s="9" t="s">
        <v>0</v>
      </c>
      <c r="C81" s="9" t="s">
        <v>0</v>
      </c>
      <c r="D81" s="9" t="s">
        <v>0</v>
      </c>
      <c r="E81" s="9" t="s">
        <v>0</v>
      </c>
      <c r="F81" s="9" t="s">
        <v>0</v>
      </c>
      <c r="G81" s="9" t="s">
        <v>0</v>
      </c>
      <c r="H81" s="9" t="s">
        <v>0</v>
      </c>
      <c r="I81" s="36" t="s">
        <v>597</v>
      </c>
      <c r="J81" s="9" t="s">
        <v>55</v>
      </c>
      <c r="K81" s="9" t="s">
        <v>156</v>
      </c>
      <c r="L81" s="9" t="s">
        <v>0</v>
      </c>
      <c r="M81" s="9" t="s">
        <v>0</v>
      </c>
      <c r="N81" s="2" t="s">
        <v>0</v>
      </c>
      <c r="O81" s="2" t="s">
        <v>0</v>
      </c>
      <c r="P81" s="2" t="s">
        <v>0</v>
      </c>
    </row>
    <row r="82" spans="1:16" ht="40.5" customHeight="1" x14ac:dyDescent="0.2">
      <c r="A82" s="6"/>
      <c r="B82" s="9"/>
      <c r="C82" s="9"/>
      <c r="D82" s="9"/>
      <c r="E82" s="9"/>
      <c r="F82" s="9"/>
      <c r="G82" s="9"/>
      <c r="H82" s="9"/>
      <c r="I82" s="36" t="s">
        <v>599</v>
      </c>
      <c r="J82" s="9" t="s">
        <v>67</v>
      </c>
      <c r="K82" s="9" t="s">
        <v>157</v>
      </c>
      <c r="L82" s="9"/>
      <c r="M82" s="9"/>
      <c r="N82" s="2"/>
      <c r="O82" s="2"/>
      <c r="P82" s="2"/>
    </row>
    <row r="83" spans="1:16" ht="60.75" customHeight="1" x14ac:dyDescent="0.2">
      <c r="A83" s="7" t="s">
        <v>0</v>
      </c>
      <c r="B83" s="10" t="s">
        <v>0</v>
      </c>
      <c r="C83" s="10" t="s">
        <v>0</v>
      </c>
      <c r="D83" s="10" t="s">
        <v>0</v>
      </c>
      <c r="E83" s="10" t="s">
        <v>0</v>
      </c>
      <c r="F83" s="10" t="s">
        <v>0</v>
      </c>
      <c r="G83" s="10" t="s">
        <v>0</v>
      </c>
      <c r="H83" s="42" t="s">
        <v>0</v>
      </c>
      <c r="I83" s="44" t="s">
        <v>591</v>
      </c>
      <c r="J83" s="42" t="s">
        <v>67</v>
      </c>
      <c r="K83" s="42" t="s">
        <v>144</v>
      </c>
      <c r="L83" s="42" t="s">
        <v>0</v>
      </c>
      <c r="M83" s="42" t="s">
        <v>0</v>
      </c>
      <c r="N83" s="43" t="s">
        <v>0</v>
      </c>
      <c r="O83" s="3" t="s">
        <v>0</v>
      </c>
      <c r="P83" s="3" t="s">
        <v>0</v>
      </c>
    </row>
    <row r="84" spans="1:16" ht="26.25" customHeight="1" x14ac:dyDescent="0.2">
      <c r="A84" s="68" t="s">
        <v>504</v>
      </c>
      <c r="B84" s="8" t="s">
        <v>161</v>
      </c>
      <c r="C84" s="71" t="s">
        <v>43</v>
      </c>
      <c r="D84" s="71" t="s">
        <v>132</v>
      </c>
      <c r="E84" s="71" t="s">
        <v>45</v>
      </c>
      <c r="F84" s="71" t="s">
        <v>603</v>
      </c>
      <c r="G84" s="71" t="s">
        <v>133</v>
      </c>
      <c r="H84" s="75" t="s">
        <v>134</v>
      </c>
      <c r="I84" s="9" t="s">
        <v>491</v>
      </c>
      <c r="J84" s="9" t="s">
        <v>135</v>
      </c>
      <c r="K84" s="9" t="s">
        <v>47</v>
      </c>
      <c r="L84" s="9" t="s">
        <v>136</v>
      </c>
      <c r="M84" s="9" t="s">
        <v>91</v>
      </c>
      <c r="N84" s="2">
        <v>292808</v>
      </c>
      <c r="O84" s="1">
        <v>288726</v>
      </c>
      <c r="P84" s="1">
        <v>289024.8</v>
      </c>
    </row>
    <row r="85" spans="1:16" ht="23.25" customHeight="1" x14ac:dyDescent="0.2">
      <c r="A85" s="69"/>
      <c r="B85" s="9"/>
      <c r="C85" s="72"/>
      <c r="D85" s="72"/>
      <c r="E85" s="72"/>
      <c r="F85" s="72"/>
      <c r="G85" s="72"/>
      <c r="H85" s="72"/>
      <c r="I85" s="78" t="s">
        <v>587</v>
      </c>
      <c r="J85" s="72" t="s">
        <v>55</v>
      </c>
      <c r="K85" s="72" t="s">
        <v>140</v>
      </c>
      <c r="L85" s="72" t="s">
        <v>136</v>
      </c>
      <c r="M85" s="72" t="s">
        <v>77</v>
      </c>
      <c r="N85" s="2"/>
      <c r="O85" s="2"/>
      <c r="P85" s="2"/>
    </row>
    <row r="86" spans="1:16" ht="39.75" customHeight="1" x14ac:dyDescent="0.2">
      <c r="A86" s="69"/>
      <c r="B86" s="9" t="s">
        <v>0</v>
      </c>
      <c r="C86" s="9" t="s">
        <v>586</v>
      </c>
      <c r="D86" s="36" t="s">
        <v>669</v>
      </c>
      <c r="E86" s="9" t="s">
        <v>137</v>
      </c>
      <c r="F86" s="9" t="s">
        <v>692</v>
      </c>
      <c r="G86" s="9" t="s">
        <v>163</v>
      </c>
      <c r="H86" s="9" t="s">
        <v>164</v>
      </c>
      <c r="I86" s="72"/>
      <c r="J86" s="72"/>
      <c r="K86" s="72"/>
      <c r="L86" s="72"/>
      <c r="M86" s="72"/>
      <c r="N86" s="2"/>
      <c r="O86" s="2"/>
      <c r="P86" s="2"/>
    </row>
    <row r="87" spans="1:16" ht="30.75" customHeight="1" x14ac:dyDescent="0.2">
      <c r="A87" s="69"/>
      <c r="B87" s="9"/>
      <c r="C87" s="72" t="s">
        <v>678</v>
      </c>
      <c r="D87" s="72" t="s">
        <v>64</v>
      </c>
      <c r="E87" s="72" t="s">
        <v>142</v>
      </c>
      <c r="F87" s="72" t="s">
        <v>584</v>
      </c>
      <c r="G87" s="9" t="s">
        <v>138</v>
      </c>
      <c r="H87" s="9" t="s">
        <v>139</v>
      </c>
      <c r="I87" s="72"/>
      <c r="J87" s="9"/>
      <c r="K87" s="9"/>
      <c r="L87" s="9"/>
      <c r="M87" s="9"/>
      <c r="N87" s="2"/>
      <c r="O87" s="2"/>
      <c r="P87" s="2"/>
    </row>
    <row r="88" spans="1:16" ht="18.75" customHeight="1" x14ac:dyDescent="0.2">
      <c r="A88" s="69"/>
      <c r="B88" s="9" t="s">
        <v>0</v>
      </c>
      <c r="C88" s="72"/>
      <c r="D88" s="72"/>
      <c r="E88" s="72"/>
      <c r="F88" s="72"/>
      <c r="G88" s="9"/>
      <c r="H88" s="9"/>
      <c r="I88" s="78" t="s">
        <v>589</v>
      </c>
      <c r="J88" s="72" t="s">
        <v>141</v>
      </c>
      <c r="K88" s="72" t="s">
        <v>143</v>
      </c>
      <c r="L88" s="9" t="s">
        <v>0</v>
      </c>
      <c r="M88" s="9" t="s">
        <v>0</v>
      </c>
      <c r="N88" s="2" t="s">
        <v>0</v>
      </c>
      <c r="O88" s="2" t="s">
        <v>0</v>
      </c>
      <c r="P88" s="2" t="s">
        <v>0</v>
      </c>
    </row>
    <row r="89" spans="1:16" ht="98.25" customHeight="1" x14ac:dyDescent="0.2">
      <c r="A89" s="69"/>
      <c r="B89" s="9"/>
      <c r="C89" s="9" t="s">
        <v>690</v>
      </c>
      <c r="D89" s="9" t="s">
        <v>126</v>
      </c>
      <c r="E89" s="9" t="s">
        <v>150</v>
      </c>
      <c r="F89" s="9"/>
      <c r="G89" s="9"/>
      <c r="H89" s="9"/>
      <c r="I89" s="78"/>
      <c r="J89" s="72"/>
      <c r="K89" s="72"/>
      <c r="L89" s="9"/>
      <c r="M89" s="9"/>
      <c r="N89" s="2"/>
      <c r="O89" s="2"/>
      <c r="P89" s="2"/>
    </row>
    <row r="90" spans="1:16" ht="120.75" customHeight="1" x14ac:dyDescent="0.2">
      <c r="A90" s="69"/>
      <c r="B90" s="9" t="s">
        <v>0</v>
      </c>
      <c r="C90" s="9"/>
      <c r="D90" s="9"/>
      <c r="E90" s="9"/>
      <c r="F90" s="9" t="s">
        <v>0</v>
      </c>
      <c r="G90" s="9" t="s">
        <v>0</v>
      </c>
      <c r="H90" s="9" t="s">
        <v>0</v>
      </c>
      <c r="I90" s="36" t="s">
        <v>788</v>
      </c>
      <c r="J90" s="9" t="s">
        <v>165</v>
      </c>
      <c r="K90" s="9" t="s">
        <v>166</v>
      </c>
      <c r="L90" s="9" t="s">
        <v>0</v>
      </c>
      <c r="M90" s="9" t="s">
        <v>0</v>
      </c>
      <c r="N90" s="2" t="s">
        <v>0</v>
      </c>
      <c r="O90" s="2" t="s">
        <v>0</v>
      </c>
      <c r="P90" s="2" t="s">
        <v>0</v>
      </c>
    </row>
    <row r="91" spans="1:16" ht="128.25" customHeight="1" x14ac:dyDescent="0.2">
      <c r="A91" s="6" t="s">
        <v>0</v>
      </c>
      <c r="B91" s="9" t="s">
        <v>0</v>
      </c>
      <c r="C91" s="9" t="s">
        <v>0</v>
      </c>
      <c r="D91" s="9" t="s">
        <v>0</v>
      </c>
      <c r="E91" s="9" t="s">
        <v>0</v>
      </c>
      <c r="F91" s="9" t="s">
        <v>0</v>
      </c>
      <c r="G91" s="9" t="s">
        <v>0</v>
      </c>
      <c r="H91" s="9" t="s">
        <v>0</v>
      </c>
      <c r="I91" s="36" t="s">
        <v>789</v>
      </c>
      <c r="J91" s="9" t="s">
        <v>55</v>
      </c>
      <c r="K91" s="9" t="s">
        <v>167</v>
      </c>
      <c r="L91" s="9" t="s">
        <v>0</v>
      </c>
      <c r="M91" s="9" t="s">
        <v>0</v>
      </c>
      <c r="N91" s="2" t="s">
        <v>0</v>
      </c>
      <c r="O91" s="2" t="s">
        <v>0</v>
      </c>
      <c r="P91" s="2" t="s">
        <v>0</v>
      </c>
    </row>
    <row r="92" spans="1:16" ht="69.75" customHeight="1" x14ac:dyDescent="0.2">
      <c r="A92" s="6" t="s">
        <v>0</v>
      </c>
      <c r="B92" s="9" t="s">
        <v>0</v>
      </c>
      <c r="C92" s="9" t="s">
        <v>0</v>
      </c>
      <c r="D92" s="9" t="s">
        <v>0</v>
      </c>
      <c r="E92" s="9" t="s">
        <v>0</v>
      </c>
      <c r="F92" s="9" t="s">
        <v>0</v>
      </c>
      <c r="G92" s="9" t="s">
        <v>0</v>
      </c>
      <c r="H92" s="9" t="s">
        <v>0</v>
      </c>
      <c r="I92" s="36" t="s">
        <v>601</v>
      </c>
      <c r="J92" s="9" t="s">
        <v>97</v>
      </c>
      <c r="K92" s="9" t="s">
        <v>156</v>
      </c>
      <c r="L92" s="9" t="s">
        <v>0</v>
      </c>
      <c r="M92" s="9" t="s">
        <v>0</v>
      </c>
      <c r="N92" s="2" t="s">
        <v>0</v>
      </c>
      <c r="O92" s="2" t="s">
        <v>0</v>
      </c>
      <c r="P92" s="2" t="s">
        <v>0</v>
      </c>
    </row>
    <row r="93" spans="1:16" ht="88.5" customHeight="1" x14ac:dyDescent="0.2">
      <c r="A93" s="6" t="s">
        <v>0</v>
      </c>
      <c r="B93" s="9" t="s">
        <v>0</v>
      </c>
      <c r="C93" s="9" t="s">
        <v>0</v>
      </c>
      <c r="D93" s="9" t="s">
        <v>0</v>
      </c>
      <c r="E93" s="9" t="s">
        <v>0</v>
      </c>
      <c r="F93" s="9" t="s">
        <v>0</v>
      </c>
      <c r="G93" s="9" t="s">
        <v>0</v>
      </c>
      <c r="H93" s="9" t="s">
        <v>0</v>
      </c>
      <c r="I93" s="36" t="s">
        <v>602</v>
      </c>
      <c r="J93" s="9" t="s">
        <v>165</v>
      </c>
      <c r="K93" s="9" t="s">
        <v>156</v>
      </c>
      <c r="L93" s="9" t="s">
        <v>0</v>
      </c>
      <c r="M93" s="9" t="s">
        <v>0</v>
      </c>
      <c r="N93" s="2" t="s">
        <v>0</v>
      </c>
      <c r="O93" s="2" t="s">
        <v>0</v>
      </c>
      <c r="P93" s="2" t="s">
        <v>0</v>
      </c>
    </row>
    <row r="94" spans="1:16" ht="256.5" customHeight="1" x14ac:dyDescent="0.2">
      <c r="A94" s="7" t="s">
        <v>0</v>
      </c>
      <c r="B94" s="10" t="s">
        <v>0</v>
      </c>
      <c r="C94" s="10" t="s">
        <v>0</v>
      </c>
      <c r="D94" s="10" t="s">
        <v>0</v>
      </c>
      <c r="E94" s="10" t="s">
        <v>0</v>
      </c>
      <c r="F94" s="10" t="s">
        <v>0</v>
      </c>
      <c r="G94" s="10" t="s">
        <v>0</v>
      </c>
      <c r="H94" s="10" t="s">
        <v>0</v>
      </c>
      <c r="I94" s="37" t="s">
        <v>791</v>
      </c>
      <c r="J94" s="10" t="s">
        <v>168</v>
      </c>
      <c r="K94" s="10" t="s">
        <v>169</v>
      </c>
      <c r="L94" s="10" t="s">
        <v>0</v>
      </c>
      <c r="M94" s="10" t="s">
        <v>0</v>
      </c>
      <c r="N94" s="3" t="s">
        <v>0</v>
      </c>
      <c r="O94" s="3" t="s">
        <v>0</v>
      </c>
      <c r="P94" s="3" t="s">
        <v>0</v>
      </c>
    </row>
    <row r="95" spans="1:16" ht="60" customHeight="1" x14ac:dyDescent="0.2">
      <c r="A95" s="6"/>
      <c r="B95" s="9"/>
      <c r="C95" s="9"/>
      <c r="D95" s="9"/>
      <c r="E95" s="9"/>
      <c r="F95" s="9"/>
      <c r="G95" s="9"/>
      <c r="H95" s="53"/>
      <c r="I95" s="57" t="s">
        <v>790</v>
      </c>
      <c r="J95" s="53"/>
      <c r="K95" s="53"/>
      <c r="L95" s="53"/>
      <c r="M95" s="53"/>
      <c r="N95" s="58"/>
      <c r="O95" s="58"/>
      <c r="P95" s="58"/>
    </row>
    <row r="96" spans="1:16" ht="26.25" customHeight="1" x14ac:dyDescent="0.2">
      <c r="A96" s="68" t="s">
        <v>505</v>
      </c>
      <c r="B96" s="71" t="s">
        <v>170</v>
      </c>
      <c r="C96" s="71" t="s">
        <v>43</v>
      </c>
      <c r="D96" s="71" t="s">
        <v>132</v>
      </c>
      <c r="E96" s="71" t="s">
        <v>45</v>
      </c>
      <c r="F96" s="87" t="s">
        <v>603</v>
      </c>
      <c r="G96" s="87" t="s">
        <v>173</v>
      </c>
      <c r="H96" s="9" t="s">
        <v>134</v>
      </c>
      <c r="I96" s="9" t="s">
        <v>491</v>
      </c>
      <c r="J96" s="9" t="s">
        <v>135</v>
      </c>
      <c r="K96" s="9" t="s">
        <v>47</v>
      </c>
      <c r="L96" s="9" t="s">
        <v>136</v>
      </c>
      <c r="M96" s="9" t="s">
        <v>136</v>
      </c>
      <c r="N96" s="2">
        <v>12272.1</v>
      </c>
      <c r="O96" s="2">
        <v>12299.7</v>
      </c>
      <c r="P96" s="2">
        <v>12368</v>
      </c>
    </row>
    <row r="97" spans="1:16" ht="22.5" customHeight="1" x14ac:dyDescent="0.2">
      <c r="A97" s="69"/>
      <c r="B97" s="72"/>
      <c r="C97" s="72"/>
      <c r="D97" s="72"/>
      <c r="E97" s="72"/>
      <c r="F97" s="72"/>
      <c r="G97" s="72"/>
      <c r="H97" s="9"/>
      <c r="I97" s="78" t="s">
        <v>606</v>
      </c>
      <c r="J97" s="72" t="s">
        <v>55</v>
      </c>
      <c r="K97" s="72" t="s">
        <v>172</v>
      </c>
      <c r="L97" s="9"/>
      <c r="M97" s="9"/>
      <c r="N97" s="2"/>
      <c r="O97" s="2"/>
      <c r="P97" s="2"/>
    </row>
    <row r="98" spans="1:16" ht="38.25" customHeight="1" x14ac:dyDescent="0.2">
      <c r="A98" s="69"/>
      <c r="B98" s="72"/>
      <c r="C98" s="9" t="s">
        <v>586</v>
      </c>
      <c r="D98" s="9" t="s">
        <v>138</v>
      </c>
      <c r="E98" s="9" t="s">
        <v>137</v>
      </c>
      <c r="F98" s="36" t="s">
        <v>604</v>
      </c>
      <c r="G98" s="36" t="s">
        <v>138</v>
      </c>
      <c r="H98" s="9" t="s">
        <v>82</v>
      </c>
      <c r="I98" s="72"/>
      <c r="J98" s="72"/>
      <c r="K98" s="72"/>
      <c r="L98" s="9" t="s">
        <v>0</v>
      </c>
      <c r="M98" s="9" t="s">
        <v>0</v>
      </c>
      <c r="N98" s="2" t="s">
        <v>0</v>
      </c>
      <c r="O98" s="2" t="s">
        <v>0</v>
      </c>
      <c r="P98" s="2" t="s">
        <v>0</v>
      </c>
    </row>
    <row r="99" spans="1:16" ht="94.5" customHeight="1" x14ac:dyDescent="0.2">
      <c r="A99" s="7" t="s">
        <v>0</v>
      </c>
      <c r="B99" s="10" t="s">
        <v>0</v>
      </c>
      <c r="C99" s="10" t="s">
        <v>690</v>
      </c>
      <c r="D99" s="10" t="s">
        <v>173</v>
      </c>
      <c r="E99" s="10" t="s">
        <v>150</v>
      </c>
      <c r="F99" s="37" t="s">
        <v>605</v>
      </c>
      <c r="G99" s="10" t="s">
        <v>67</v>
      </c>
      <c r="H99" s="10" t="s">
        <v>174</v>
      </c>
      <c r="I99" s="37" t="s">
        <v>607</v>
      </c>
      <c r="J99" s="10" t="s">
        <v>55</v>
      </c>
      <c r="K99" s="10" t="s">
        <v>175</v>
      </c>
      <c r="L99" s="10" t="s">
        <v>0</v>
      </c>
      <c r="M99" s="10" t="s">
        <v>0</v>
      </c>
      <c r="N99" s="3" t="s">
        <v>0</v>
      </c>
      <c r="O99" s="3" t="s">
        <v>0</v>
      </c>
      <c r="P99" s="3" t="s">
        <v>0</v>
      </c>
    </row>
    <row r="100" spans="1:16" ht="24.75" customHeight="1" x14ac:dyDescent="0.2">
      <c r="A100" s="68" t="s">
        <v>506</v>
      </c>
      <c r="B100" s="8" t="s">
        <v>176</v>
      </c>
      <c r="C100" s="87" t="s">
        <v>550</v>
      </c>
      <c r="D100" s="71" t="s">
        <v>132</v>
      </c>
      <c r="E100" s="71" t="s">
        <v>45</v>
      </c>
      <c r="F100" s="71" t="s">
        <v>603</v>
      </c>
      <c r="G100" s="87" t="s">
        <v>173</v>
      </c>
      <c r="H100" s="71" t="s">
        <v>134</v>
      </c>
      <c r="I100" s="9" t="s">
        <v>491</v>
      </c>
      <c r="J100" s="9" t="s">
        <v>135</v>
      </c>
      <c r="K100" s="9" t="s">
        <v>47</v>
      </c>
      <c r="L100" s="9" t="s">
        <v>136</v>
      </c>
      <c r="M100" s="9" t="s">
        <v>77</v>
      </c>
      <c r="N100" s="2">
        <v>24565.5</v>
      </c>
      <c r="O100" s="2">
        <v>24531.4</v>
      </c>
      <c r="P100" s="2">
        <v>24500.7</v>
      </c>
    </row>
    <row r="101" spans="1:16" ht="21.75" customHeight="1" x14ac:dyDescent="0.2">
      <c r="A101" s="69"/>
      <c r="B101" s="9"/>
      <c r="C101" s="72"/>
      <c r="D101" s="72"/>
      <c r="E101" s="72"/>
      <c r="F101" s="72"/>
      <c r="G101" s="72"/>
      <c r="H101" s="72"/>
      <c r="I101" s="78" t="s">
        <v>608</v>
      </c>
      <c r="J101" s="9" t="s">
        <v>55</v>
      </c>
      <c r="K101" s="9" t="s">
        <v>179</v>
      </c>
      <c r="L101" s="9"/>
      <c r="M101" s="9"/>
      <c r="N101" s="2"/>
      <c r="O101" s="2"/>
      <c r="P101" s="2"/>
    </row>
    <row r="102" spans="1:16" ht="36.75" customHeight="1" x14ac:dyDescent="0.2">
      <c r="A102" s="69"/>
      <c r="B102" s="9"/>
      <c r="C102" s="36" t="s">
        <v>586</v>
      </c>
      <c r="D102" s="36" t="s">
        <v>138</v>
      </c>
      <c r="E102" s="9" t="s">
        <v>137</v>
      </c>
      <c r="F102" s="9" t="s">
        <v>584</v>
      </c>
      <c r="G102" s="9" t="s">
        <v>138</v>
      </c>
      <c r="H102" s="9" t="s">
        <v>139</v>
      </c>
      <c r="I102" s="72"/>
      <c r="J102" s="9"/>
      <c r="K102" s="9"/>
      <c r="L102" s="9"/>
      <c r="M102" s="9"/>
      <c r="N102" s="2"/>
      <c r="O102" s="2"/>
      <c r="P102" s="2"/>
    </row>
    <row r="103" spans="1:16" ht="36.75" customHeight="1" x14ac:dyDescent="0.2">
      <c r="A103" s="69"/>
      <c r="B103" s="9"/>
      <c r="C103" s="9" t="s">
        <v>678</v>
      </c>
      <c r="D103" s="9" t="s">
        <v>64</v>
      </c>
      <c r="E103" s="9" t="s">
        <v>142</v>
      </c>
      <c r="F103" s="9"/>
      <c r="G103" s="9"/>
      <c r="H103" s="9"/>
      <c r="I103" s="72"/>
      <c r="J103" s="9"/>
      <c r="K103" s="9"/>
      <c r="L103" s="9"/>
      <c r="M103" s="9"/>
      <c r="N103" s="2"/>
      <c r="O103" s="2"/>
      <c r="P103" s="2"/>
    </row>
    <row r="104" spans="1:16" ht="45" customHeight="1" x14ac:dyDescent="0.2">
      <c r="A104" s="69"/>
      <c r="B104" s="9"/>
      <c r="C104" s="9"/>
      <c r="D104" s="9"/>
      <c r="E104" s="9"/>
      <c r="F104" s="9"/>
      <c r="G104" s="9"/>
      <c r="H104" s="9"/>
      <c r="I104" s="72"/>
      <c r="J104" s="9"/>
      <c r="K104" s="9"/>
      <c r="L104" s="9"/>
      <c r="M104" s="9"/>
      <c r="N104" s="2"/>
      <c r="O104" s="2"/>
      <c r="P104" s="2"/>
    </row>
    <row r="105" spans="1:16" ht="60" customHeight="1" x14ac:dyDescent="0.2">
      <c r="A105" s="69"/>
      <c r="B105" s="9"/>
      <c r="C105" s="36"/>
      <c r="D105" s="9"/>
      <c r="E105" s="9"/>
      <c r="F105" s="9"/>
      <c r="G105" s="9"/>
      <c r="H105" s="9"/>
      <c r="I105" s="36" t="s">
        <v>609</v>
      </c>
      <c r="J105" s="9" t="s">
        <v>67</v>
      </c>
      <c r="K105" s="9" t="s">
        <v>177</v>
      </c>
      <c r="L105" s="9"/>
      <c r="M105" s="9"/>
      <c r="N105" s="2"/>
      <c r="O105" s="2"/>
      <c r="P105" s="2"/>
    </row>
    <row r="106" spans="1:16" ht="70.5" customHeight="1" x14ac:dyDescent="0.2">
      <c r="A106" s="69"/>
      <c r="B106" s="9" t="s">
        <v>0</v>
      </c>
      <c r="C106" s="9"/>
      <c r="D106" s="9"/>
      <c r="E106" s="9"/>
      <c r="F106" s="9" t="s">
        <v>0</v>
      </c>
      <c r="G106" s="9" t="s">
        <v>0</v>
      </c>
      <c r="H106" s="9" t="s">
        <v>0</v>
      </c>
      <c r="I106" s="36" t="s">
        <v>610</v>
      </c>
      <c r="J106" s="9" t="s">
        <v>141</v>
      </c>
      <c r="K106" s="9" t="s">
        <v>178</v>
      </c>
      <c r="L106" s="9" t="s">
        <v>0</v>
      </c>
      <c r="M106" s="9" t="s">
        <v>0</v>
      </c>
      <c r="N106" s="2" t="s">
        <v>0</v>
      </c>
      <c r="O106" s="2" t="s">
        <v>0</v>
      </c>
      <c r="P106" s="2" t="s">
        <v>0</v>
      </c>
    </row>
    <row r="107" spans="1:16" ht="117.75" customHeight="1" x14ac:dyDescent="0.2">
      <c r="A107" s="69"/>
      <c r="B107" s="9"/>
      <c r="C107" s="9"/>
      <c r="D107" s="9"/>
      <c r="E107" s="9"/>
      <c r="F107" s="9"/>
      <c r="G107" s="9"/>
      <c r="H107" s="9"/>
      <c r="I107" s="36" t="s">
        <v>589</v>
      </c>
      <c r="J107" s="9" t="s">
        <v>141</v>
      </c>
      <c r="K107" s="9" t="s">
        <v>143</v>
      </c>
      <c r="L107" s="9"/>
      <c r="M107" s="9"/>
      <c r="N107" s="2"/>
      <c r="O107" s="2"/>
      <c r="P107" s="2"/>
    </row>
    <row r="108" spans="1:16" ht="242.25" customHeight="1" x14ac:dyDescent="0.2">
      <c r="A108" s="76"/>
      <c r="B108" s="42" t="s">
        <v>0</v>
      </c>
      <c r="C108" s="42" t="s">
        <v>0</v>
      </c>
      <c r="D108" s="42" t="s">
        <v>0</v>
      </c>
      <c r="E108" s="42" t="s">
        <v>0</v>
      </c>
      <c r="F108" s="42" t="s">
        <v>0</v>
      </c>
      <c r="G108" s="42" t="s">
        <v>0</v>
      </c>
      <c r="H108" s="42" t="s">
        <v>0</v>
      </c>
      <c r="I108" s="44" t="s">
        <v>791</v>
      </c>
      <c r="J108" s="42" t="s">
        <v>168</v>
      </c>
      <c r="K108" s="42" t="s">
        <v>169</v>
      </c>
      <c r="L108" s="42" t="s">
        <v>0</v>
      </c>
      <c r="M108" s="42" t="s">
        <v>0</v>
      </c>
      <c r="N108" s="43" t="s">
        <v>0</v>
      </c>
      <c r="O108" s="43" t="s">
        <v>0</v>
      </c>
      <c r="P108" s="43" t="s">
        <v>0</v>
      </c>
    </row>
    <row r="109" spans="1:16" ht="61.5" customHeight="1" x14ac:dyDescent="0.2">
      <c r="A109" s="48"/>
      <c r="B109" s="9"/>
      <c r="C109" s="9"/>
      <c r="D109" s="9"/>
      <c r="E109" s="9"/>
      <c r="F109" s="9"/>
      <c r="G109" s="9"/>
      <c r="H109" s="9"/>
      <c r="I109" s="36" t="s">
        <v>790</v>
      </c>
      <c r="J109" s="9"/>
      <c r="K109" s="9"/>
      <c r="L109" s="9"/>
      <c r="M109" s="9"/>
      <c r="N109" s="2"/>
      <c r="O109" s="2"/>
      <c r="P109" s="2"/>
    </row>
    <row r="110" spans="1:16" ht="26.25" customHeight="1" x14ac:dyDescent="0.2">
      <c r="A110" s="68" t="s">
        <v>507</v>
      </c>
      <c r="B110" s="71" t="s">
        <v>180</v>
      </c>
      <c r="C110" s="71" t="s">
        <v>43</v>
      </c>
      <c r="D110" s="71" t="s">
        <v>181</v>
      </c>
      <c r="E110" s="71" t="s">
        <v>45</v>
      </c>
      <c r="F110" s="87" t="s">
        <v>611</v>
      </c>
      <c r="G110" s="71" t="s">
        <v>182</v>
      </c>
      <c r="H110" s="71" t="s">
        <v>183</v>
      </c>
      <c r="I110" s="47" t="s">
        <v>491</v>
      </c>
      <c r="J110" s="47" t="s">
        <v>184</v>
      </c>
      <c r="K110" s="47" t="s">
        <v>47</v>
      </c>
      <c r="L110" s="47" t="s">
        <v>76</v>
      </c>
      <c r="M110" s="47" t="s">
        <v>33</v>
      </c>
      <c r="N110" s="1">
        <v>28044.7</v>
      </c>
      <c r="O110" s="1">
        <v>28026.799999999999</v>
      </c>
      <c r="P110" s="1">
        <v>28024.6</v>
      </c>
    </row>
    <row r="111" spans="1:16" ht="24" customHeight="1" x14ac:dyDescent="0.2">
      <c r="A111" s="69"/>
      <c r="B111" s="72"/>
      <c r="C111" s="72"/>
      <c r="D111" s="72"/>
      <c r="E111" s="72"/>
      <c r="F111" s="78"/>
      <c r="G111" s="72"/>
      <c r="H111" s="72"/>
      <c r="I111" s="72" t="s">
        <v>188</v>
      </c>
      <c r="J111" s="72" t="s">
        <v>67</v>
      </c>
      <c r="K111" s="72" t="s">
        <v>189</v>
      </c>
      <c r="L111" s="9" t="s">
        <v>62</v>
      </c>
      <c r="M111" s="9" t="s">
        <v>63</v>
      </c>
      <c r="N111" s="2"/>
      <c r="O111" s="2"/>
      <c r="P111" s="2"/>
    </row>
    <row r="112" spans="1:16" ht="36.75" customHeight="1" x14ac:dyDescent="0.2">
      <c r="A112" s="69"/>
      <c r="B112" s="72"/>
      <c r="C112" s="72" t="s">
        <v>185</v>
      </c>
      <c r="D112" s="72" t="s">
        <v>57</v>
      </c>
      <c r="E112" s="72" t="s">
        <v>186</v>
      </c>
      <c r="F112" s="78"/>
      <c r="G112" s="72"/>
      <c r="H112" s="72"/>
      <c r="I112" s="72"/>
      <c r="J112" s="72"/>
      <c r="K112" s="72"/>
      <c r="L112" s="9"/>
      <c r="M112" s="9"/>
      <c r="N112" s="2"/>
      <c r="O112" s="2"/>
      <c r="P112" s="2"/>
    </row>
    <row r="113" spans="1:16" ht="77.25" customHeight="1" x14ac:dyDescent="0.2">
      <c r="A113" s="69"/>
      <c r="B113" s="72"/>
      <c r="C113" s="72"/>
      <c r="D113" s="72"/>
      <c r="E113" s="72"/>
      <c r="F113" s="78"/>
      <c r="G113" s="72"/>
      <c r="H113" s="72"/>
      <c r="I113" s="78" t="s">
        <v>612</v>
      </c>
      <c r="J113" s="9" t="s">
        <v>165</v>
      </c>
      <c r="K113" s="9" t="s">
        <v>190</v>
      </c>
      <c r="L113" s="9"/>
      <c r="M113" s="9"/>
      <c r="N113" s="2"/>
      <c r="O113" s="2"/>
      <c r="P113" s="2"/>
    </row>
    <row r="114" spans="1:16" ht="177.75" customHeight="1" x14ac:dyDescent="0.2">
      <c r="A114" s="46"/>
      <c r="B114" s="42" t="s">
        <v>0</v>
      </c>
      <c r="C114" s="45"/>
      <c r="D114" s="45"/>
      <c r="E114" s="45"/>
      <c r="F114" s="44" t="s">
        <v>798</v>
      </c>
      <c r="G114" s="42" t="s">
        <v>67</v>
      </c>
      <c r="H114" s="42" t="s">
        <v>187</v>
      </c>
      <c r="I114" s="88"/>
      <c r="J114" s="45"/>
      <c r="K114" s="45"/>
      <c r="L114" s="42"/>
      <c r="M114" s="42"/>
      <c r="N114" s="43"/>
      <c r="O114" s="43"/>
      <c r="P114" s="43"/>
    </row>
    <row r="115" spans="1:16" ht="27" customHeight="1" x14ac:dyDescent="0.2">
      <c r="A115" s="74" t="s">
        <v>508</v>
      </c>
      <c r="B115" s="75" t="s">
        <v>191</v>
      </c>
      <c r="C115" s="75" t="s">
        <v>43</v>
      </c>
      <c r="D115" s="75" t="s">
        <v>192</v>
      </c>
      <c r="E115" s="75" t="s">
        <v>45</v>
      </c>
      <c r="F115" s="75" t="s">
        <v>692</v>
      </c>
      <c r="G115" s="75" t="s">
        <v>163</v>
      </c>
      <c r="H115" s="75" t="s">
        <v>164</v>
      </c>
      <c r="I115" s="9" t="s">
        <v>491</v>
      </c>
      <c r="J115" s="9" t="s">
        <v>193</v>
      </c>
      <c r="K115" s="9" t="s">
        <v>47</v>
      </c>
      <c r="L115" s="9" t="s">
        <v>104</v>
      </c>
      <c r="M115" s="9" t="s">
        <v>48</v>
      </c>
      <c r="N115" s="2">
        <v>110330.2</v>
      </c>
      <c r="O115" s="2">
        <v>101641.8</v>
      </c>
      <c r="P115" s="2">
        <v>101628.4</v>
      </c>
    </row>
    <row r="116" spans="1:16" ht="21" customHeight="1" x14ac:dyDescent="0.2">
      <c r="A116" s="69"/>
      <c r="B116" s="72"/>
      <c r="C116" s="72"/>
      <c r="D116" s="72"/>
      <c r="E116" s="72"/>
      <c r="F116" s="72"/>
      <c r="G116" s="72"/>
      <c r="H116" s="72"/>
      <c r="I116" s="78" t="s">
        <v>613</v>
      </c>
      <c r="J116" s="72" t="s">
        <v>55</v>
      </c>
      <c r="K116" s="72" t="s">
        <v>198</v>
      </c>
      <c r="L116" s="9"/>
      <c r="M116" s="9"/>
      <c r="N116" s="2"/>
      <c r="O116" s="2"/>
      <c r="P116" s="2"/>
    </row>
    <row r="117" spans="1:16" ht="129" customHeight="1" x14ac:dyDescent="0.2">
      <c r="A117" s="69"/>
      <c r="B117" s="72"/>
      <c r="C117" s="9" t="s">
        <v>194</v>
      </c>
      <c r="D117" s="9" t="s">
        <v>195</v>
      </c>
      <c r="E117" s="9" t="s">
        <v>196</v>
      </c>
      <c r="F117" s="9" t="s">
        <v>693</v>
      </c>
      <c r="G117" s="9" t="s">
        <v>138</v>
      </c>
      <c r="H117" s="9" t="s">
        <v>197</v>
      </c>
      <c r="I117" s="72"/>
      <c r="J117" s="72"/>
      <c r="K117" s="72"/>
      <c r="L117" s="9" t="s">
        <v>0</v>
      </c>
      <c r="M117" s="9" t="s">
        <v>0</v>
      </c>
      <c r="N117" s="2" t="s">
        <v>0</v>
      </c>
      <c r="O117" s="2" t="s">
        <v>0</v>
      </c>
      <c r="P117" s="2" t="s">
        <v>0</v>
      </c>
    </row>
    <row r="118" spans="1:16" ht="70.5" customHeight="1" x14ac:dyDescent="0.2">
      <c r="A118" s="70"/>
      <c r="B118" s="73"/>
      <c r="C118" s="10" t="s">
        <v>0</v>
      </c>
      <c r="D118" s="10" t="s">
        <v>0</v>
      </c>
      <c r="E118" s="42" t="s">
        <v>0</v>
      </c>
      <c r="F118" s="42" t="s">
        <v>0</v>
      </c>
      <c r="G118" s="42" t="s">
        <v>0</v>
      </c>
      <c r="H118" s="42" t="s">
        <v>0</v>
      </c>
      <c r="I118" s="44" t="s">
        <v>614</v>
      </c>
      <c r="J118" s="42" t="s">
        <v>97</v>
      </c>
      <c r="K118" s="42" t="s">
        <v>146</v>
      </c>
      <c r="L118" s="42" t="s">
        <v>0</v>
      </c>
      <c r="M118" s="42" t="s">
        <v>0</v>
      </c>
      <c r="N118" s="43" t="s">
        <v>0</v>
      </c>
      <c r="O118" s="43" t="s">
        <v>0</v>
      </c>
      <c r="P118" s="43" t="s">
        <v>0</v>
      </c>
    </row>
    <row r="119" spans="1:16" ht="24" customHeight="1" x14ac:dyDescent="0.2">
      <c r="A119" s="68" t="s">
        <v>509</v>
      </c>
      <c r="B119" s="71" t="s">
        <v>199</v>
      </c>
      <c r="C119" s="71" t="s">
        <v>43</v>
      </c>
      <c r="D119" s="71" t="s">
        <v>200</v>
      </c>
      <c r="E119" s="72" t="s">
        <v>45</v>
      </c>
      <c r="F119" s="72" t="s">
        <v>162</v>
      </c>
      <c r="G119" s="72" t="s">
        <v>163</v>
      </c>
      <c r="H119" s="72" t="s">
        <v>164</v>
      </c>
      <c r="I119" s="9" t="s">
        <v>491</v>
      </c>
      <c r="J119" s="9" t="s">
        <v>201</v>
      </c>
      <c r="K119" s="9" t="s">
        <v>47</v>
      </c>
      <c r="L119" s="9" t="s">
        <v>104</v>
      </c>
      <c r="M119" s="9" t="s">
        <v>48</v>
      </c>
      <c r="N119" s="2">
        <v>250284</v>
      </c>
      <c r="O119" s="2">
        <v>245437.1</v>
      </c>
      <c r="P119" s="2">
        <v>245086.4</v>
      </c>
    </row>
    <row r="120" spans="1:16" ht="24.75" customHeight="1" x14ac:dyDescent="0.2">
      <c r="A120" s="69"/>
      <c r="B120" s="72"/>
      <c r="C120" s="72"/>
      <c r="D120" s="72"/>
      <c r="E120" s="72"/>
      <c r="F120" s="72"/>
      <c r="G120" s="72"/>
      <c r="H120" s="72"/>
      <c r="I120" s="78" t="s">
        <v>615</v>
      </c>
      <c r="J120" s="72" t="s">
        <v>202</v>
      </c>
      <c r="K120" s="72" t="s">
        <v>203</v>
      </c>
      <c r="L120" s="72" t="s">
        <v>104</v>
      </c>
      <c r="M120" s="72" t="s">
        <v>76</v>
      </c>
      <c r="N120" s="2"/>
      <c r="O120" s="2"/>
      <c r="P120" s="2"/>
    </row>
    <row r="121" spans="1:16" ht="35.25" customHeight="1" x14ac:dyDescent="0.2">
      <c r="A121" s="69"/>
      <c r="B121" s="72"/>
      <c r="C121" s="72" t="s">
        <v>194</v>
      </c>
      <c r="D121" s="9" t="s">
        <v>195</v>
      </c>
      <c r="E121" s="9" t="s">
        <v>196</v>
      </c>
      <c r="F121" s="9" t="s">
        <v>0</v>
      </c>
      <c r="G121" s="9" t="s">
        <v>0</v>
      </c>
      <c r="H121" s="9" t="s">
        <v>0</v>
      </c>
      <c r="I121" s="72"/>
      <c r="J121" s="72"/>
      <c r="K121" s="72"/>
      <c r="L121" s="72"/>
      <c r="M121" s="72"/>
      <c r="N121" s="2"/>
      <c r="O121" s="2"/>
      <c r="P121" s="2"/>
    </row>
    <row r="122" spans="1:16" ht="127.5" customHeight="1" x14ac:dyDescent="0.2">
      <c r="A122" s="76"/>
      <c r="B122" s="77"/>
      <c r="C122" s="77"/>
      <c r="D122" s="42" t="s">
        <v>0</v>
      </c>
      <c r="E122" s="42" t="s">
        <v>0</v>
      </c>
      <c r="F122" s="42" t="s">
        <v>0</v>
      </c>
      <c r="G122" s="42" t="s">
        <v>0</v>
      </c>
      <c r="H122" s="42" t="s">
        <v>0</v>
      </c>
      <c r="I122" s="44" t="s">
        <v>616</v>
      </c>
      <c r="J122" s="42" t="s">
        <v>204</v>
      </c>
      <c r="K122" s="42" t="s">
        <v>205</v>
      </c>
      <c r="L122" s="42" t="s">
        <v>0</v>
      </c>
      <c r="M122" s="42" t="s">
        <v>0</v>
      </c>
      <c r="N122" s="43" t="s">
        <v>0</v>
      </c>
      <c r="O122" s="43" t="s">
        <v>0</v>
      </c>
      <c r="P122" s="43" t="s">
        <v>0</v>
      </c>
    </row>
    <row r="123" spans="1:16" ht="71.25" customHeight="1" x14ac:dyDescent="0.2">
      <c r="A123" s="45" t="s">
        <v>0</v>
      </c>
      <c r="B123" s="42" t="s">
        <v>0</v>
      </c>
      <c r="C123" s="42" t="s">
        <v>0</v>
      </c>
      <c r="D123" s="42" t="s">
        <v>0</v>
      </c>
      <c r="E123" s="42" t="s">
        <v>0</v>
      </c>
      <c r="F123" s="42" t="s">
        <v>0</v>
      </c>
      <c r="G123" s="42" t="s">
        <v>0</v>
      </c>
      <c r="H123" s="42" t="s">
        <v>0</v>
      </c>
      <c r="I123" s="44" t="s">
        <v>614</v>
      </c>
      <c r="J123" s="42" t="s">
        <v>97</v>
      </c>
      <c r="K123" s="42" t="s">
        <v>146</v>
      </c>
      <c r="L123" s="42" t="s">
        <v>0</v>
      </c>
      <c r="M123" s="42" t="s">
        <v>0</v>
      </c>
      <c r="N123" s="43" t="s">
        <v>0</v>
      </c>
      <c r="O123" s="43" t="s">
        <v>0</v>
      </c>
      <c r="P123" s="43" t="s">
        <v>0</v>
      </c>
    </row>
    <row r="124" spans="1:16" ht="25.5" customHeight="1" x14ac:dyDescent="0.2">
      <c r="A124" s="94" t="s">
        <v>510</v>
      </c>
      <c r="B124" s="75" t="s">
        <v>206</v>
      </c>
      <c r="C124" s="75" t="s">
        <v>43</v>
      </c>
      <c r="D124" s="75" t="s">
        <v>207</v>
      </c>
      <c r="E124" s="75" t="s">
        <v>45</v>
      </c>
      <c r="F124" s="75" t="s">
        <v>692</v>
      </c>
      <c r="G124" s="75" t="s">
        <v>163</v>
      </c>
      <c r="H124" s="75" t="s">
        <v>164</v>
      </c>
      <c r="I124" s="47" t="s">
        <v>491</v>
      </c>
      <c r="J124" s="47" t="s">
        <v>208</v>
      </c>
      <c r="K124" s="47" t="s">
        <v>47</v>
      </c>
      <c r="L124" s="47" t="s">
        <v>104</v>
      </c>
      <c r="M124" s="47" t="s">
        <v>48</v>
      </c>
      <c r="N124" s="54">
        <v>4180.8999999999996</v>
      </c>
      <c r="O124" s="54">
        <v>1721</v>
      </c>
      <c r="P124" s="55">
        <v>1721</v>
      </c>
    </row>
    <row r="125" spans="1:16" ht="21.75" customHeight="1" x14ac:dyDescent="0.2">
      <c r="A125" s="95"/>
      <c r="B125" s="72"/>
      <c r="C125" s="72"/>
      <c r="D125" s="72"/>
      <c r="E125" s="72"/>
      <c r="F125" s="72"/>
      <c r="G125" s="72"/>
      <c r="H125" s="72"/>
      <c r="I125" s="72" t="s">
        <v>694</v>
      </c>
      <c r="J125" s="72" t="s">
        <v>55</v>
      </c>
      <c r="K125" s="72" t="s">
        <v>209</v>
      </c>
      <c r="L125" s="9"/>
      <c r="M125" s="9"/>
      <c r="N125" s="2"/>
      <c r="O125" s="2"/>
      <c r="P125" s="59"/>
    </row>
    <row r="126" spans="1:16" ht="36.75" customHeight="1" x14ac:dyDescent="0.2">
      <c r="A126" s="95"/>
      <c r="B126" s="72"/>
      <c r="C126" s="9" t="s">
        <v>194</v>
      </c>
      <c r="D126" s="9" t="s">
        <v>195</v>
      </c>
      <c r="E126" s="9" t="s">
        <v>196</v>
      </c>
      <c r="F126" s="9" t="s">
        <v>0</v>
      </c>
      <c r="G126" s="9" t="s">
        <v>0</v>
      </c>
      <c r="H126" s="9" t="s">
        <v>0</v>
      </c>
      <c r="I126" s="72"/>
      <c r="J126" s="72"/>
      <c r="K126" s="72"/>
      <c r="L126" s="9" t="s">
        <v>0</v>
      </c>
      <c r="M126" s="9" t="s">
        <v>0</v>
      </c>
      <c r="N126" s="2" t="s">
        <v>0</v>
      </c>
      <c r="O126" s="2" t="s">
        <v>0</v>
      </c>
      <c r="P126" s="59" t="s">
        <v>0</v>
      </c>
    </row>
    <row r="127" spans="1:16" ht="48" x14ac:dyDescent="0.2">
      <c r="A127" s="96"/>
      <c r="B127" s="77"/>
      <c r="C127" s="42" t="s">
        <v>210</v>
      </c>
      <c r="D127" s="42" t="s">
        <v>211</v>
      </c>
      <c r="E127" s="42" t="s">
        <v>212</v>
      </c>
      <c r="F127" s="42" t="s">
        <v>0</v>
      </c>
      <c r="G127" s="42" t="s">
        <v>0</v>
      </c>
      <c r="H127" s="42" t="s">
        <v>0</v>
      </c>
      <c r="I127" s="77"/>
      <c r="J127" s="77"/>
      <c r="K127" s="77"/>
      <c r="L127" s="42" t="s">
        <v>0</v>
      </c>
      <c r="M127" s="42" t="s">
        <v>0</v>
      </c>
      <c r="N127" s="43" t="s">
        <v>0</v>
      </c>
      <c r="O127" s="43" t="s">
        <v>0</v>
      </c>
      <c r="P127" s="56" t="s">
        <v>0</v>
      </c>
    </row>
    <row r="128" spans="1:16" ht="24.75" customHeight="1" x14ac:dyDescent="0.2">
      <c r="A128" s="69" t="s">
        <v>511</v>
      </c>
      <c r="B128" s="72" t="s">
        <v>213</v>
      </c>
      <c r="C128" s="72" t="s">
        <v>43</v>
      </c>
      <c r="D128" s="72" t="s">
        <v>214</v>
      </c>
      <c r="E128" s="72" t="s">
        <v>45</v>
      </c>
      <c r="F128" s="72" t="s">
        <v>695</v>
      </c>
      <c r="G128" s="72" t="s">
        <v>215</v>
      </c>
      <c r="H128" s="72" t="s">
        <v>216</v>
      </c>
      <c r="I128" s="9" t="s">
        <v>491</v>
      </c>
      <c r="J128" s="9" t="s">
        <v>217</v>
      </c>
      <c r="K128" s="9" t="s">
        <v>47</v>
      </c>
      <c r="L128" s="9" t="s">
        <v>32</v>
      </c>
      <c r="M128" s="9" t="s">
        <v>48</v>
      </c>
      <c r="N128" s="2">
        <v>250318.2</v>
      </c>
      <c r="O128" s="2">
        <v>241283.3</v>
      </c>
      <c r="P128" s="2">
        <v>240942.3</v>
      </c>
    </row>
    <row r="129" spans="1:16" ht="21" customHeight="1" x14ac:dyDescent="0.2">
      <c r="A129" s="69"/>
      <c r="B129" s="72"/>
      <c r="C129" s="72"/>
      <c r="D129" s="72"/>
      <c r="E129" s="72"/>
      <c r="F129" s="72"/>
      <c r="G129" s="72"/>
      <c r="H129" s="72"/>
      <c r="I129" s="78" t="s">
        <v>619</v>
      </c>
      <c r="J129" s="72" t="s">
        <v>55</v>
      </c>
      <c r="K129" s="72" t="s">
        <v>219</v>
      </c>
      <c r="L129" s="9" t="s">
        <v>32</v>
      </c>
      <c r="M129" s="9" t="s">
        <v>63</v>
      </c>
      <c r="N129" s="2"/>
      <c r="O129" s="2"/>
      <c r="P129" s="2"/>
    </row>
    <row r="130" spans="1:16" ht="36" customHeight="1" x14ac:dyDescent="0.2">
      <c r="A130" s="69"/>
      <c r="B130" s="72"/>
      <c r="C130" s="36" t="s">
        <v>618</v>
      </c>
      <c r="D130" s="36" t="s">
        <v>617</v>
      </c>
      <c r="E130" s="9" t="s">
        <v>218</v>
      </c>
      <c r="F130" s="9" t="s">
        <v>0</v>
      </c>
      <c r="G130" s="9" t="s">
        <v>0</v>
      </c>
      <c r="H130" s="9" t="s">
        <v>0</v>
      </c>
      <c r="I130" s="72"/>
      <c r="J130" s="72"/>
      <c r="K130" s="72"/>
      <c r="L130" s="9" t="s">
        <v>32</v>
      </c>
      <c r="M130" s="9" t="s">
        <v>62</v>
      </c>
      <c r="N130" s="2"/>
      <c r="O130" s="2"/>
      <c r="P130" s="2"/>
    </row>
    <row r="131" spans="1:16" ht="130.5" customHeight="1" x14ac:dyDescent="0.2">
      <c r="A131" s="48"/>
      <c r="B131" s="9"/>
      <c r="C131" s="36" t="s">
        <v>555</v>
      </c>
      <c r="D131" s="9" t="s">
        <v>64</v>
      </c>
      <c r="E131" s="9" t="s">
        <v>65</v>
      </c>
      <c r="F131" s="9"/>
      <c r="G131" s="9"/>
      <c r="H131" s="9"/>
      <c r="I131" s="72"/>
      <c r="J131" s="72"/>
      <c r="K131" s="72"/>
      <c r="L131" s="6"/>
      <c r="M131" s="6"/>
      <c r="N131" s="2"/>
      <c r="O131" s="2"/>
      <c r="P131" s="2"/>
    </row>
    <row r="132" spans="1:16" ht="139.5" customHeight="1" x14ac:dyDescent="0.2">
      <c r="A132" s="6" t="s">
        <v>0</v>
      </c>
      <c r="B132" s="9" t="s">
        <v>0</v>
      </c>
      <c r="C132" s="9"/>
      <c r="D132" s="9"/>
      <c r="E132" s="9"/>
      <c r="F132" s="9" t="s">
        <v>0</v>
      </c>
      <c r="G132" s="9" t="s">
        <v>0</v>
      </c>
      <c r="H132" s="9" t="s">
        <v>0</v>
      </c>
      <c r="I132" s="36" t="s">
        <v>620</v>
      </c>
      <c r="J132" s="9" t="s">
        <v>55</v>
      </c>
      <c r="K132" s="9" t="s">
        <v>219</v>
      </c>
      <c r="L132" s="9"/>
      <c r="M132" s="9"/>
      <c r="N132" s="2"/>
      <c r="O132" s="2"/>
      <c r="P132" s="2"/>
    </row>
    <row r="133" spans="1:16" ht="57" customHeight="1" x14ac:dyDescent="0.2">
      <c r="A133" s="6" t="s">
        <v>0</v>
      </c>
      <c r="B133" s="9" t="s">
        <v>0</v>
      </c>
      <c r="C133" s="9" t="s">
        <v>0</v>
      </c>
      <c r="D133" s="9" t="s">
        <v>0</v>
      </c>
      <c r="E133" s="9" t="s">
        <v>0</v>
      </c>
      <c r="F133" s="9" t="s">
        <v>0</v>
      </c>
      <c r="G133" s="9" t="s">
        <v>0</v>
      </c>
      <c r="H133" s="9" t="s">
        <v>0</v>
      </c>
      <c r="I133" s="36" t="s">
        <v>621</v>
      </c>
      <c r="J133" s="9" t="s">
        <v>141</v>
      </c>
      <c r="K133" s="9" t="s">
        <v>156</v>
      </c>
      <c r="L133" s="9" t="s">
        <v>0</v>
      </c>
      <c r="M133" s="9" t="s">
        <v>0</v>
      </c>
      <c r="N133" s="2" t="s">
        <v>0</v>
      </c>
      <c r="O133" s="2" t="s">
        <v>0</v>
      </c>
      <c r="P133" s="2" t="s">
        <v>0</v>
      </c>
    </row>
    <row r="134" spans="1:16" ht="80.25" customHeight="1" x14ac:dyDescent="0.2">
      <c r="A134" s="6" t="s">
        <v>0</v>
      </c>
      <c r="B134" s="9" t="s">
        <v>0</v>
      </c>
      <c r="C134" s="9" t="s">
        <v>0</v>
      </c>
      <c r="D134" s="9" t="s">
        <v>0</v>
      </c>
      <c r="E134" s="9" t="s">
        <v>0</v>
      </c>
      <c r="F134" s="9" t="s">
        <v>0</v>
      </c>
      <c r="G134" s="9" t="s">
        <v>0</v>
      </c>
      <c r="H134" s="9" t="s">
        <v>0</v>
      </c>
      <c r="I134" s="36" t="s">
        <v>602</v>
      </c>
      <c r="J134" s="9" t="s">
        <v>165</v>
      </c>
      <c r="K134" s="9" t="s">
        <v>156</v>
      </c>
      <c r="L134" s="9" t="s">
        <v>0</v>
      </c>
      <c r="M134" s="9" t="s">
        <v>0</v>
      </c>
      <c r="N134" s="2" t="s">
        <v>0</v>
      </c>
      <c r="O134" s="2" t="s">
        <v>0</v>
      </c>
      <c r="P134" s="2" t="s">
        <v>0</v>
      </c>
    </row>
    <row r="135" spans="1:16" ht="60" customHeight="1" x14ac:dyDescent="0.2">
      <c r="A135" s="7" t="s">
        <v>0</v>
      </c>
      <c r="B135" s="10" t="s">
        <v>0</v>
      </c>
      <c r="C135" s="10" t="s">
        <v>0</v>
      </c>
      <c r="D135" s="10" t="s">
        <v>0</v>
      </c>
      <c r="E135" s="10" t="s">
        <v>0</v>
      </c>
      <c r="F135" s="10" t="s">
        <v>0</v>
      </c>
      <c r="G135" s="10" t="s">
        <v>0</v>
      </c>
      <c r="H135" s="10" t="s">
        <v>0</v>
      </c>
      <c r="I135" s="37" t="s">
        <v>622</v>
      </c>
      <c r="J135" s="10" t="s">
        <v>67</v>
      </c>
      <c r="K135" s="10" t="s">
        <v>105</v>
      </c>
      <c r="L135" s="10" t="s">
        <v>0</v>
      </c>
      <c r="M135" s="10" t="s">
        <v>0</v>
      </c>
      <c r="N135" s="3" t="s">
        <v>0</v>
      </c>
      <c r="O135" s="3" t="s">
        <v>0</v>
      </c>
      <c r="P135" s="3" t="s">
        <v>0</v>
      </c>
    </row>
    <row r="136" spans="1:16" ht="25.5" customHeight="1" x14ac:dyDescent="0.2">
      <c r="A136" s="68" t="s">
        <v>512</v>
      </c>
      <c r="B136" s="8" t="s">
        <v>220</v>
      </c>
      <c r="C136" s="71" t="s">
        <v>43</v>
      </c>
      <c r="D136" s="71" t="s">
        <v>214</v>
      </c>
      <c r="E136" s="71" t="s">
        <v>45</v>
      </c>
      <c r="F136" s="71" t="s">
        <v>695</v>
      </c>
      <c r="G136" s="71" t="s">
        <v>215</v>
      </c>
      <c r="H136" s="71" t="s">
        <v>216</v>
      </c>
      <c r="I136" s="9" t="s">
        <v>491</v>
      </c>
      <c r="J136" s="9" t="s">
        <v>217</v>
      </c>
      <c r="K136" s="9" t="s">
        <v>47</v>
      </c>
      <c r="L136" s="9" t="s">
        <v>32</v>
      </c>
      <c r="M136" s="9" t="s">
        <v>62</v>
      </c>
      <c r="N136" s="1">
        <v>2399.9</v>
      </c>
      <c r="O136" s="1">
        <v>2399.9</v>
      </c>
      <c r="P136" s="1">
        <v>2399.9</v>
      </c>
    </row>
    <row r="137" spans="1:16" ht="33" customHeight="1" x14ac:dyDescent="0.2">
      <c r="A137" s="69"/>
      <c r="B137" s="9"/>
      <c r="C137" s="72"/>
      <c r="D137" s="72"/>
      <c r="E137" s="72"/>
      <c r="F137" s="72"/>
      <c r="G137" s="72"/>
      <c r="H137" s="72"/>
      <c r="I137" s="78" t="s">
        <v>602</v>
      </c>
      <c r="J137" s="72" t="s">
        <v>165</v>
      </c>
      <c r="K137" s="72" t="s">
        <v>156</v>
      </c>
      <c r="L137" s="9"/>
      <c r="M137" s="9"/>
      <c r="N137" s="2"/>
      <c r="O137" s="2"/>
      <c r="P137" s="2"/>
    </row>
    <row r="138" spans="1:16" ht="60.75" customHeight="1" x14ac:dyDescent="0.2">
      <c r="A138" s="76"/>
      <c r="B138" s="42" t="s">
        <v>0</v>
      </c>
      <c r="C138" s="42" t="s">
        <v>618</v>
      </c>
      <c r="D138" s="44" t="s">
        <v>670</v>
      </c>
      <c r="E138" s="42" t="s">
        <v>218</v>
      </c>
      <c r="F138" s="42" t="s">
        <v>0</v>
      </c>
      <c r="G138" s="42" t="s">
        <v>0</v>
      </c>
      <c r="H138" s="42" t="s">
        <v>0</v>
      </c>
      <c r="I138" s="77"/>
      <c r="J138" s="77"/>
      <c r="K138" s="77"/>
      <c r="L138" s="42" t="s">
        <v>0</v>
      </c>
      <c r="M138" s="42" t="s">
        <v>0</v>
      </c>
      <c r="N138" s="43" t="s">
        <v>0</v>
      </c>
      <c r="O138" s="43" t="s">
        <v>0</v>
      </c>
      <c r="P138" s="43" t="s">
        <v>0</v>
      </c>
    </row>
    <row r="139" spans="1:16" ht="60" x14ac:dyDescent="0.2">
      <c r="A139" s="7" t="s">
        <v>0</v>
      </c>
      <c r="B139" s="10" t="s">
        <v>0</v>
      </c>
      <c r="C139" s="10" t="s">
        <v>0</v>
      </c>
      <c r="D139" s="10" t="s">
        <v>0</v>
      </c>
      <c r="E139" s="10" t="s">
        <v>0</v>
      </c>
      <c r="F139" s="10" t="s">
        <v>0</v>
      </c>
      <c r="G139" s="10" t="s">
        <v>0</v>
      </c>
      <c r="H139" s="10" t="s">
        <v>0</v>
      </c>
      <c r="I139" s="37" t="s">
        <v>623</v>
      </c>
      <c r="J139" s="10" t="s">
        <v>221</v>
      </c>
      <c r="K139" s="10" t="s">
        <v>222</v>
      </c>
      <c r="L139" s="10" t="s">
        <v>0</v>
      </c>
      <c r="M139" s="10" t="s">
        <v>0</v>
      </c>
      <c r="N139" s="3" t="s">
        <v>0</v>
      </c>
      <c r="O139" s="3" t="s">
        <v>0</v>
      </c>
      <c r="P139" s="3" t="s">
        <v>0</v>
      </c>
    </row>
    <row r="140" spans="1:16" ht="25.5" customHeight="1" x14ac:dyDescent="0.2">
      <c r="A140" s="97" t="s">
        <v>513</v>
      </c>
      <c r="B140" s="71" t="s">
        <v>223</v>
      </c>
      <c r="C140" s="71" t="s">
        <v>43</v>
      </c>
      <c r="D140" s="71" t="s">
        <v>224</v>
      </c>
      <c r="E140" s="71" t="s">
        <v>45</v>
      </c>
      <c r="F140" s="9" t="s">
        <v>0</v>
      </c>
      <c r="G140" s="9" t="s">
        <v>0</v>
      </c>
      <c r="H140" s="9" t="s">
        <v>0</v>
      </c>
      <c r="I140" s="9" t="s">
        <v>491</v>
      </c>
      <c r="J140" s="9" t="s">
        <v>225</v>
      </c>
      <c r="K140" s="9" t="s">
        <v>47</v>
      </c>
      <c r="L140" s="9" t="s">
        <v>62</v>
      </c>
      <c r="M140" s="9" t="s">
        <v>91</v>
      </c>
      <c r="N140" s="1">
        <v>20427.7</v>
      </c>
      <c r="O140" s="1">
        <v>8774.7999999999993</v>
      </c>
      <c r="P140" s="1">
        <v>8936.9</v>
      </c>
    </row>
    <row r="141" spans="1:16" ht="21" customHeight="1" x14ac:dyDescent="0.2">
      <c r="A141" s="95"/>
      <c r="B141" s="72"/>
      <c r="C141" s="72"/>
      <c r="D141" s="72"/>
      <c r="E141" s="72"/>
      <c r="F141" s="9"/>
      <c r="G141" s="9"/>
      <c r="H141" s="9"/>
      <c r="I141" s="78" t="s">
        <v>228</v>
      </c>
      <c r="J141" s="72" t="s">
        <v>229</v>
      </c>
      <c r="K141" s="72" t="s">
        <v>230</v>
      </c>
      <c r="L141" s="9" t="s">
        <v>62</v>
      </c>
      <c r="M141" s="9" t="s">
        <v>62</v>
      </c>
      <c r="N141" s="2"/>
      <c r="O141" s="2"/>
      <c r="P141" s="2"/>
    </row>
    <row r="142" spans="1:16" ht="26.25" customHeight="1" x14ac:dyDescent="0.2">
      <c r="A142" s="60" t="s">
        <v>0</v>
      </c>
      <c r="B142" s="9" t="s">
        <v>0</v>
      </c>
      <c r="C142" s="9" t="s">
        <v>226</v>
      </c>
      <c r="D142" s="36" t="s">
        <v>624</v>
      </c>
      <c r="E142" s="9" t="s">
        <v>227</v>
      </c>
      <c r="F142" s="9" t="s">
        <v>0</v>
      </c>
      <c r="G142" s="9" t="s">
        <v>0</v>
      </c>
      <c r="H142" s="9" t="s">
        <v>0</v>
      </c>
      <c r="I142" s="78"/>
      <c r="J142" s="72"/>
      <c r="K142" s="72"/>
      <c r="L142" s="9"/>
      <c r="M142" s="9"/>
      <c r="N142" s="2"/>
      <c r="O142" s="2"/>
      <c r="P142" s="2"/>
    </row>
    <row r="143" spans="1:16" ht="122.25" customHeight="1" x14ac:dyDescent="0.2">
      <c r="A143" s="60"/>
      <c r="B143" s="9"/>
      <c r="C143" s="9" t="s">
        <v>555</v>
      </c>
      <c r="D143" s="9" t="s">
        <v>64</v>
      </c>
      <c r="E143" s="9" t="s">
        <v>65</v>
      </c>
      <c r="F143" s="9"/>
      <c r="G143" s="9"/>
      <c r="H143" s="9"/>
      <c r="I143" s="78"/>
      <c r="J143" s="72"/>
      <c r="K143" s="72"/>
      <c r="L143" s="9"/>
      <c r="M143" s="9"/>
      <c r="N143" s="2"/>
      <c r="O143" s="2"/>
      <c r="P143" s="2"/>
    </row>
    <row r="144" spans="1:16" ht="39.75" customHeight="1" x14ac:dyDescent="0.2">
      <c r="A144" s="60" t="s">
        <v>0</v>
      </c>
      <c r="B144" s="9" t="s">
        <v>0</v>
      </c>
      <c r="C144" s="9"/>
      <c r="D144" s="9"/>
      <c r="E144" s="9"/>
      <c r="F144" s="9" t="s">
        <v>0</v>
      </c>
      <c r="G144" s="9" t="s">
        <v>0</v>
      </c>
      <c r="H144" s="9" t="s">
        <v>0</v>
      </c>
      <c r="I144" s="9" t="s">
        <v>632</v>
      </c>
      <c r="J144" s="9" t="s">
        <v>67</v>
      </c>
      <c r="K144" s="9" t="s">
        <v>231</v>
      </c>
      <c r="L144" s="9" t="s">
        <v>0</v>
      </c>
      <c r="M144" s="9" t="s">
        <v>0</v>
      </c>
      <c r="N144" s="2" t="s">
        <v>0</v>
      </c>
      <c r="O144" s="2" t="s">
        <v>0</v>
      </c>
      <c r="P144" s="2" t="s">
        <v>0</v>
      </c>
    </row>
    <row r="145" spans="1:16" ht="141.75" customHeight="1" x14ac:dyDescent="0.2">
      <c r="A145" s="60"/>
      <c r="B145" s="9"/>
      <c r="C145" s="9"/>
      <c r="D145" s="9"/>
      <c r="E145" s="9"/>
      <c r="F145" s="9"/>
      <c r="G145" s="9"/>
      <c r="H145" s="9"/>
      <c r="I145" s="36" t="s">
        <v>568</v>
      </c>
      <c r="J145" s="9" t="s">
        <v>97</v>
      </c>
      <c r="K145" s="9" t="s">
        <v>95</v>
      </c>
      <c r="L145" s="9"/>
      <c r="M145" s="9"/>
      <c r="N145" s="2"/>
      <c r="O145" s="2"/>
      <c r="P145" s="2"/>
    </row>
    <row r="146" spans="1:16" ht="61.5" customHeight="1" x14ac:dyDescent="0.2">
      <c r="A146" s="61" t="s">
        <v>0</v>
      </c>
      <c r="B146" s="42" t="s">
        <v>0</v>
      </c>
      <c r="C146" s="42" t="s">
        <v>0</v>
      </c>
      <c r="D146" s="42" t="s">
        <v>0</v>
      </c>
      <c r="E146" s="42" t="s">
        <v>0</v>
      </c>
      <c r="F146" s="42" t="s">
        <v>0</v>
      </c>
      <c r="G146" s="42" t="s">
        <v>0</v>
      </c>
      <c r="H146" s="42" t="s">
        <v>0</v>
      </c>
      <c r="I146" s="42" t="s">
        <v>696</v>
      </c>
      <c r="J146" s="42" t="s">
        <v>67</v>
      </c>
      <c r="K146" s="42" t="s">
        <v>82</v>
      </c>
      <c r="L146" s="42" t="s">
        <v>0</v>
      </c>
      <c r="M146" s="42" t="s">
        <v>0</v>
      </c>
      <c r="N146" s="43" t="s">
        <v>0</v>
      </c>
      <c r="O146" s="43" t="s">
        <v>0</v>
      </c>
      <c r="P146" s="43" t="s">
        <v>0</v>
      </c>
    </row>
    <row r="147" spans="1:16" ht="27.75" customHeight="1" x14ac:dyDescent="0.2">
      <c r="A147" s="94" t="s">
        <v>514</v>
      </c>
      <c r="B147" s="75" t="s">
        <v>232</v>
      </c>
      <c r="C147" s="75" t="s">
        <v>43</v>
      </c>
      <c r="D147" s="89" t="s">
        <v>626</v>
      </c>
      <c r="E147" s="75" t="s">
        <v>45</v>
      </c>
      <c r="F147" s="75" t="s">
        <v>697</v>
      </c>
      <c r="G147" s="89" t="s">
        <v>631</v>
      </c>
      <c r="H147" s="75" t="s">
        <v>233</v>
      </c>
      <c r="I147" s="9" t="s">
        <v>491</v>
      </c>
      <c r="J147" s="40" t="s">
        <v>625</v>
      </c>
      <c r="K147" s="9" t="s">
        <v>47</v>
      </c>
      <c r="L147" s="38" t="s">
        <v>48</v>
      </c>
      <c r="M147" s="38" t="s">
        <v>34</v>
      </c>
      <c r="N147" s="2">
        <f>192765.4-4744.9</f>
        <v>188020.5</v>
      </c>
      <c r="O147" s="2">
        <f>147489.9-2259.6</f>
        <v>145230.29999999999</v>
      </c>
      <c r="P147" s="2">
        <f>148363.7-2259.6</f>
        <v>146104.1</v>
      </c>
    </row>
    <row r="148" spans="1:16" ht="40.5" customHeight="1" x14ac:dyDescent="0.2">
      <c r="A148" s="95"/>
      <c r="B148" s="72"/>
      <c r="C148" s="72"/>
      <c r="D148" s="78"/>
      <c r="E148" s="72"/>
      <c r="F148" s="72"/>
      <c r="G148" s="72"/>
      <c r="H148" s="72"/>
      <c r="I148" s="36" t="s">
        <v>632</v>
      </c>
      <c r="J148" s="9" t="s">
        <v>67</v>
      </c>
      <c r="K148" s="9" t="s">
        <v>231</v>
      </c>
      <c r="L148" s="9" t="s">
        <v>62</v>
      </c>
      <c r="M148" s="9" t="s">
        <v>91</v>
      </c>
      <c r="N148" s="2"/>
      <c r="O148" s="2"/>
      <c r="P148" s="2"/>
    </row>
    <row r="149" spans="1:16" ht="40.5" customHeight="1" x14ac:dyDescent="0.2">
      <c r="A149" s="95"/>
      <c r="B149" s="72"/>
      <c r="C149" s="78" t="s">
        <v>555</v>
      </c>
      <c r="D149" s="9" t="s">
        <v>64</v>
      </c>
      <c r="E149" s="9" t="s">
        <v>65</v>
      </c>
      <c r="F149" s="9"/>
      <c r="G149" s="9"/>
      <c r="H149" s="9"/>
      <c r="I149" s="36" t="s">
        <v>633</v>
      </c>
      <c r="J149" s="9" t="s">
        <v>67</v>
      </c>
      <c r="K149" s="9" t="s">
        <v>240</v>
      </c>
      <c r="L149" s="9" t="s">
        <v>62</v>
      </c>
      <c r="M149" s="9" t="s">
        <v>62</v>
      </c>
      <c r="N149" s="2"/>
      <c r="O149" s="2"/>
      <c r="P149" s="2"/>
    </row>
    <row r="150" spans="1:16" ht="36.75" customHeight="1" x14ac:dyDescent="0.2">
      <c r="A150" s="95"/>
      <c r="B150" s="72"/>
      <c r="C150" s="78"/>
      <c r="D150" s="9"/>
      <c r="E150" s="9"/>
      <c r="F150" s="9" t="s">
        <v>0</v>
      </c>
      <c r="G150" s="9" t="s">
        <v>0</v>
      </c>
      <c r="H150" s="9" t="s">
        <v>0</v>
      </c>
      <c r="I150" s="36" t="s">
        <v>635</v>
      </c>
      <c r="J150" s="9" t="s">
        <v>235</v>
      </c>
      <c r="K150" s="9" t="s">
        <v>236</v>
      </c>
      <c r="L150" s="9"/>
      <c r="M150" s="9"/>
      <c r="N150" s="2"/>
      <c r="O150" s="2"/>
      <c r="P150" s="2"/>
    </row>
    <row r="151" spans="1:16" ht="153.75" customHeight="1" x14ac:dyDescent="0.2">
      <c r="A151" s="60" t="s">
        <v>0</v>
      </c>
      <c r="B151" s="9" t="s">
        <v>0</v>
      </c>
      <c r="C151" s="6"/>
      <c r="D151" s="9"/>
      <c r="E151" s="9"/>
      <c r="F151" s="9" t="s">
        <v>0</v>
      </c>
      <c r="G151" s="9" t="s">
        <v>0</v>
      </c>
      <c r="H151" s="9" t="s">
        <v>0</v>
      </c>
      <c r="I151" s="40" t="s">
        <v>636</v>
      </c>
      <c r="J151" s="38" t="s">
        <v>237</v>
      </c>
      <c r="K151" s="38" t="s">
        <v>238</v>
      </c>
      <c r="L151" s="9" t="s">
        <v>0</v>
      </c>
      <c r="M151" s="9" t="s">
        <v>0</v>
      </c>
      <c r="N151" s="2" t="s">
        <v>0</v>
      </c>
      <c r="O151" s="2" t="s">
        <v>0</v>
      </c>
      <c r="P151" s="2" t="s">
        <v>0</v>
      </c>
    </row>
    <row r="152" spans="1:16" ht="37.5" customHeight="1" x14ac:dyDescent="0.2">
      <c r="A152" s="60" t="s">
        <v>0</v>
      </c>
      <c r="B152" s="9" t="s">
        <v>0</v>
      </c>
      <c r="C152" s="9" t="s">
        <v>0</v>
      </c>
      <c r="D152" s="9" t="s">
        <v>0</v>
      </c>
      <c r="E152" s="9" t="s">
        <v>0</v>
      </c>
      <c r="F152" s="9" t="s">
        <v>0</v>
      </c>
      <c r="G152" s="9" t="s">
        <v>0</v>
      </c>
      <c r="H152" s="9" t="s">
        <v>0</v>
      </c>
      <c r="I152" s="36" t="s">
        <v>599</v>
      </c>
      <c r="J152" s="9" t="s">
        <v>67</v>
      </c>
      <c r="K152" s="9" t="s">
        <v>157</v>
      </c>
      <c r="L152" s="9" t="s">
        <v>0</v>
      </c>
      <c r="M152" s="9" t="s">
        <v>0</v>
      </c>
      <c r="N152" s="2" t="s">
        <v>0</v>
      </c>
      <c r="O152" s="2" t="s">
        <v>0</v>
      </c>
      <c r="P152" s="59" t="s">
        <v>0</v>
      </c>
    </row>
    <row r="153" spans="1:16" ht="60" customHeight="1" x14ac:dyDescent="0.2">
      <c r="A153" s="61" t="s">
        <v>0</v>
      </c>
      <c r="B153" s="42" t="s">
        <v>0</v>
      </c>
      <c r="C153" s="42" t="s">
        <v>0</v>
      </c>
      <c r="D153" s="42" t="s">
        <v>0</v>
      </c>
      <c r="E153" s="42" t="s">
        <v>0</v>
      </c>
      <c r="F153" s="42" t="s">
        <v>0</v>
      </c>
      <c r="G153" s="42" t="s">
        <v>0</v>
      </c>
      <c r="H153" s="42" t="s">
        <v>0</v>
      </c>
      <c r="I153" s="44" t="s">
        <v>634</v>
      </c>
      <c r="J153" s="42" t="s">
        <v>67</v>
      </c>
      <c r="K153" s="42" t="s">
        <v>158</v>
      </c>
      <c r="L153" s="42" t="s">
        <v>0</v>
      </c>
      <c r="M153" s="42" t="s">
        <v>0</v>
      </c>
      <c r="N153" s="43" t="s">
        <v>0</v>
      </c>
      <c r="O153" s="43" t="s">
        <v>0</v>
      </c>
      <c r="P153" s="43" t="s">
        <v>0</v>
      </c>
    </row>
    <row r="154" spans="1:16" ht="24.75" customHeight="1" x14ac:dyDescent="0.2">
      <c r="A154" s="69" t="s">
        <v>515</v>
      </c>
      <c r="B154" s="72" t="s">
        <v>241</v>
      </c>
      <c r="C154" s="72" t="s">
        <v>43</v>
      </c>
      <c r="D154" s="72" t="s">
        <v>242</v>
      </c>
      <c r="E154" s="72" t="s">
        <v>45</v>
      </c>
      <c r="F154" s="9" t="s">
        <v>0</v>
      </c>
      <c r="G154" s="9" t="s">
        <v>0</v>
      </c>
      <c r="H154" s="9" t="s">
        <v>0</v>
      </c>
      <c r="I154" s="9" t="s">
        <v>491</v>
      </c>
      <c r="J154" s="9" t="s">
        <v>243</v>
      </c>
      <c r="K154" s="9" t="s">
        <v>47</v>
      </c>
      <c r="L154" s="9" t="s">
        <v>76</v>
      </c>
      <c r="M154" s="9" t="s">
        <v>33</v>
      </c>
      <c r="N154" s="2">
        <v>936.7</v>
      </c>
      <c r="O154" s="2">
        <v>936.7</v>
      </c>
      <c r="P154" s="2">
        <v>936.7</v>
      </c>
    </row>
    <row r="155" spans="1:16" ht="24.75" customHeight="1" x14ac:dyDescent="0.2">
      <c r="A155" s="69"/>
      <c r="B155" s="72"/>
      <c r="C155" s="72"/>
      <c r="D155" s="72"/>
      <c r="E155" s="72"/>
      <c r="F155" s="9"/>
      <c r="G155" s="9"/>
      <c r="H155" s="9"/>
      <c r="I155" s="72" t="s">
        <v>698</v>
      </c>
      <c r="J155" s="72" t="s">
        <v>55</v>
      </c>
      <c r="K155" s="72" t="s">
        <v>245</v>
      </c>
      <c r="L155" s="9"/>
      <c r="M155" s="9"/>
      <c r="N155" s="2"/>
      <c r="O155" s="2"/>
      <c r="P155" s="2"/>
    </row>
    <row r="156" spans="1:16" ht="326.25" customHeight="1" x14ac:dyDescent="0.2">
      <c r="A156" s="70"/>
      <c r="B156" s="73"/>
      <c r="C156" s="37" t="s">
        <v>565</v>
      </c>
      <c r="D156" s="10" t="s">
        <v>215</v>
      </c>
      <c r="E156" s="10" t="s">
        <v>244</v>
      </c>
      <c r="F156" s="10" t="s">
        <v>0</v>
      </c>
      <c r="G156" s="10" t="s">
        <v>0</v>
      </c>
      <c r="H156" s="10" t="s">
        <v>0</v>
      </c>
      <c r="I156" s="73"/>
      <c r="J156" s="73"/>
      <c r="K156" s="73"/>
      <c r="L156" s="10" t="s">
        <v>0</v>
      </c>
      <c r="M156" s="10" t="s">
        <v>0</v>
      </c>
      <c r="N156" s="3" t="s">
        <v>0</v>
      </c>
      <c r="O156" s="3" t="s">
        <v>0</v>
      </c>
      <c r="P156" s="3" t="s">
        <v>0</v>
      </c>
    </row>
    <row r="157" spans="1:16" ht="29.25" customHeight="1" x14ac:dyDescent="0.2">
      <c r="A157" s="68" t="s">
        <v>516</v>
      </c>
      <c r="B157" s="71" t="s">
        <v>246</v>
      </c>
      <c r="C157" s="72" t="s">
        <v>43</v>
      </c>
      <c r="D157" s="72" t="s">
        <v>247</v>
      </c>
      <c r="E157" s="72" t="s">
        <v>45</v>
      </c>
      <c r="F157" s="71" t="s">
        <v>581</v>
      </c>
      <c r="G157" s="78" t="s">
        <v>637</v>
      </c>
      <c r="H157" s="9" t="s">
        <v>118</v>
      </c>
      <c r="I157" s="9" t="s">
        <v>491</v>
      </c>
      <c r="J157" s="9" t="s">
        <v>248</v>
      </c>
      <c r="K157" s="9" t="s">
        <v>47</v>
      </c>
      <c r="L157" s="9" t="s">
        <v>91</v>
      </c>
      <c r="M157" s="9" t="s">
        <v>77</v>
      </c>
      <c r="N157" s="1">
        <v>143.30000000000001</v>
      </c>
      <c r="O157" s="1">
        <v>157</v>
      </c>
      <c r="P157" s="1">
        <v>156.30000000000001</v>
      </c>
    </row>
    <row r="158" spans="1:16" ht="16.5" customHeight="1" x14ac:dyDescent="0.2">
      <c r="A158" s="69"/>
      <c r="B158" s="72"/>
      <c r="C158" s="72"/>
      <c r="D158" s="72"/>
      <c r="E158" s="72"/>
      <c r="F158" s="72"/>
      <c r="G158" s="72"/>
      <c r="H158" s="9"/>
      <c r="I158" s="72" t="s">
        <v>701</v>
      </c>
      <c r="J158" s="72" t="s">
        <v>122</v>
      </c>
      <c r="K158" s="72" t="s">
        <v>250</v>
      </c>
      <c r="L158" s="9" t="s">
        <v>91</v>
      </c>
      <c r="M158" s="9" t="s">
        <v>31</v>
      </c>
      <c r="N158" s="2"/>
      <c r="O158" s="2"/>
      <c r="P158" s="2"/>
    </row>
    <row r="159" spans="1:16" ht="30.75" customHeight="1" x14ac:dyDescent="0.2">
      <c r="A159" s="69"/>
      <c r="B159" s="72"/>
      <c r="C159" s="9" t="s">
        <v>699</v>
      </c>
      <c r="D159" s="36" t="s">
        <v>638</v>
      </c>
      <c r="E159" s="9" t="s">
        <v>249</v>
      </c>
      <c r="F159" s="72"/>
      <c r="G159" s="9" t="s">
        <v>0</v>
      </c>
      <c r="H159" s="9" t="s">
        <v>0</v>
      </c>
      <c r="I159" s="72"/>
      <c r="J159" s="72"/>
      <c r="K159" s="72"/>
      <c r="L159" s="9"/>
      <c r="M159" s="9"/>
      <c r="N159" s="2"/>
      <c r="O159" s="2"/>
      <c r="P159" s="2"/>
    </row>
    <row r="160" spans="1:16" ht="63" customHeight="1" x14ac:dyDescent="0.2">
      <c r="A160" s="69"/>
      <c r="B160" s="72"/>
      <c r="C160" s="9" t="s">
        <v>700</v>
      </c>
      <c r="D160" s="36" t="s">
        <v>666</v>
      </c>
      <c r="E160" s="9" t="s">
        <v>121</v>
      </c>
      <c r="F160" s="72"/>
      <c r="G160" s="9"/>
      <c r="H160" s="9"/>
      <c r="I160" s="72"/>
      <c r="J160" s="72"/>
      <c r="K160" s="72"/>
      <c r="L160" s="9"/>
      <c r="M160" s="9"/>
      <c r="N160" s="2"/>
      <c r="O160" s="2"/>
      <c r="P160" s="2"/>
    </row>
    <row r="161" spans="1:16" ht="42" customHeight="1" x14ac:dyDescent="0.2">
      <c r="A161" s="69"/>
      <c r="B161" s="9"/>
      <c r="C161" s="9"/>
      <c r="D161" s="9"/>
      <c r="E161" s="9"/>
      <c r="F161" s="6"/>
      <c r="G161" s="9"/>
      <c r="H161" s="9"/>
      <c r="I161" s="72" t="s">
        <v>702</v>
      </c>
      <c r="J161" s="72" t="s">
        <v>251</v>
      </c>
      <c r="K161" s="72" t="s">
        <v>252</v>
      </c>
      <c r="L161" s="9"/>
      <c r="M161" s="9"/>
      <c r="N161" s="2"/>
      <c r="O161" s="2"/>
      <c r="P161" s="2"/>
    </row>
    <row r="162" spans="1:16" ht="42" customHeight="1" x14ac:dyDescent="0.2">
      <c r="A162" s="6"/>
      <c r="B162" s="9"/>
      <c r="C162" s="9"/>
      <c r="D162" s="9"/>
      <c r="E162" s="9"/>
      <c r="F162" s="9"/>
      <c r="G162" s="9"/>
      <c r="H162" s="9"/>
      <c r="I162" s="72"/>
      <c r="J162" s="72"/>
      <c r="K162" s="72"/>
      <c r="L162" s="9"/>
      <c r="M162" s="9"/>
      <c r="N162" s="2"/>
      <c r="O162" s="2"/>
      <c r="P162" s="2"/>
    </row>
    <row r="163" spans="1:16" ht="105" customHeight="1" x14ac:dyDescent="0.2">
      <c r="A163" s="7" t="s">
        <v>0</v>
      </c>
      <c r="B163" s="10" t="s">
        <v>0</v>
      </c>
      <c r="C163" s="10" t="s">
        <v>0</v>
      </c>
      <c r="D163" s="10" t="s">
        <v>0</v>
      </c>
      <c r="E163" s="10" t="s">
        <v>0</v>
      </c>
      <c r="F163" s="10" t="s">
        <v>0</v>
      </c>
      <c r="G163" s="10" t="s">
        <v>0</v>
      </c>
      <c r="H163" s="10" t="s">
        <v>0</v>
      </c>
      <c r="I163" s="10" t="s">
        <v>580</v>
      </c>
      <c r="J163" s="10" t="s">
        <v>122</v>
      </c>
      <c r="K163" s="10" t="s">
        <v>123</v>
      </c>
      <c r="L163" s="10" t="s">
        <v>0</v>
      </c>
      <c r="M163" s="10" t="s">
        <v>0</v>
      </c>
      <c r="N163" s="3" t="s">
        <v>0</v>
      </c>
      <c r="O163" s="3" t="s">
        <v>0</v>
      </c>
      <c r="P163" s="3" t="s">
        <v>0</v>
      </c>
    </row>
    <row r="164" spans="1:16" ht="25.5" customHeight="1" x14ac:dyDescent="0.2">
      <c r="A164" s="68" t="s">
        <v>517</v>
      </c>
      <c r="B164" s="71" t="s">
        <v>253</v>
      </c>
      <c r="C164" s="71" t="s">
        <v>43</v>
      </c>
      <c r="D164" s="71" t="s">
        <v>254</v>
      </c>
      <c r="E164" s="71" t="s">
        <v>45</v>
      </c>
      <c r="F164" s="71" t="s">
        <v>581</v>
      </c>
      <c r="G164" s="87" t="s">
        <v>637</v>
      </c>
      <c r="H164" s="71" t="s">
        <v>118</v>
      </c>
      <c r="I164" s="9" t="s">
        <v>491</v>
      </c>
      <c r="J164" s="9" t="s">
        <v>255</v>
      </c>
      <c r="K164" s="9" t="s">
        <v>47</v>
      </c>
      <c r="L164" s="9" t="s">
        <v>91</v>
      </c>
      <c r="M164" s="9" t="s">
        <v>77</v>
      </c>
      <c r="N164" s="1">
        <v>28516.1</v>
      </c>
      <c r="O164" s="1">
        <v>28475.3</v>
      </c>
      <c r="P164" s="1">
        <v>28490.400000000001</v>
      </c>
    </row>
    <row r="165" spans="1:16" ht="25.5" customHeight="1" x14ac:dyDescent="0.2">
      <c r="A165" s="69"/>
      <c r="B165" s="72"/>
      <c r="C165" s="72"/>
      <c r="D165" s="72"/>
      <c r="E165" s="72"/>
      <c r="F165" s="72"/>
      <c r="G165" s="78"/>
      <c r="H165" s="72"/>
      <c r="I165" s="72" t="s">
        <v>583</v>
      </c>
      <c r="J165" s="72" t="s">
        <v>67</v>
      </c>
      <c r="K165" s="72" t="s">
        <v>130</v>
      </c>
      <c r="L165" s="9" t="s">
        <v>91</v>
      </c>
      <c r="M165" s="9" t="s">
        <v>31</v>
      </c>
      <c r="N165" s="2"/>
      <c r="O165" s="2"/>
      <c r="P165" s="2"/>
    </row>
    <row r="166" spans="1:16" ht="48" x14ac:dyDescent="0.2">
      <c r="A166" s="69"/>
      <c r="B166" s="72"/>
      <c r="C166" s="9" t="s">
        <v>703</v>
      </c>
      <c r="D166" s="36" t="s">
        <v>640</v>
      </c>
      <c r="E166" s="9" t="s">
        <v>256</v>
      </c>
      <c r="F166" s="72"/>
      <c r="G166" s="78"/>
      <c r="H166" s="72"/>
      <c r="I166" s="72"/>
      <c r="J166" s="72"/>
      <c r="K166" s="72"/>
      <c r="L166" s="9" t="s">
        <v>31</v>
      </c>
      <c r="M166" s="9" t="s">
        <v>76</v>
      </c>
      <c r="N166" s="2"/>
      <c r="O166" s="2"/>
      <c r="P166" s="2"/>
    </row>
    <row r="167" spans="1:16" ht="28.5" customHeight="1" x14ac:dyDescent="0.2">
      <c r="A167" s="70"/>
      <c r="B167" s="73"/>
      <c r="C167" s="10" t="s">
        <v>0</v>
      </c>
      <c r="D167" s="10" t="s">
        <v>0</v>
      </c>
      <c r="E167" s="10" t="s">
        <v>0</v>
      </c>
      <c r="F167" s="73"/>
      <c r="G167" s="90"/>
      <c r="H167" s="73"/>
      <c r="I167" s="73"/>
      <c r="J167" s="73"/>
      <c r="K167" s="73"/>
      <c r="L167" s="10"/>
      <c r="M167" s="10"/>
      <c r="N167" s="3"/>
      <c r="O167" s="3"/>
      <c r="P167" s="3"/>
    </row>
    <row r="168" spans="1:16" ht="25.5" customHeight="1" x14ac:dyDescent="0.2">
      <c r="A168" s="68" t="s">
        <v>518</v>
      </c>
      <c r="B168" s="71" t="s">
        <v>257</v>
      </c>
      <c r="C168" s="71" t="s">
        <v>43</v>
      </c>
      <c r="D168" s="71" t="s">
        <v>258</v>
      </c>
      <c r="E168" s="71" t="s">
        <v>45</v>
      </c>
      <c r="F168" s="71" t="s">
        <v>581</v>
      </c>
      <c r="G168" s="87" t="s">
        <v>637</v>
      </c>
      <c r="H168" s="71" t="s">
        <v>118</v>
      </c>
      <c r="I168" s="9" t="s">
        <v>491</v>
      </c>
      <c r="J168" s="9" t="s">
        <v>259</v>
      </c>
      <c r="K168" s="9" t="s">
        <v>47</v>
      </c>
      <c r="L168" s="9" t="s">
        <v>91</v>
      </c>
      <c r="M168" s="9" t="s">
        <v>31</v>
      </c>
      <c r="N168" s="2">
        <v>170</v>
      </c>
      <c r="O168" s="2">
        <v>170</v>
      </c>
      <c r="P168" s="2">
        <v>170</v>
      </c>
    </row>
    <row r="169" spans="1:16" ht="25.5" customHeight="1" x14ac:dyDescent="0.2">
      <c r="A169" s="69"/>
      <c r="B169" s="72"/>
      <c r="C169" s="72"/>
      <c r="D169" s="72"/>
      <c r="E169" s="72"/>
      <c r="F169" s="72"/>
      <c r="G169" s="78"/>
      <c r="H169" s="72"/>
      <c r="I169" s="72" t="s">
        <v>580</v>
      </c>
      <c r="J169" s="72" t="s">
        <v>122</v>
      </c>
      <c r="K169" s="72" t="s">
        <v>123</v>
      </c>
      <c r="L169" s="9"/>
      <c r="M169" s="9"/>
      <c r="N169" s="2"/>
      <c r="O169" s="2"/>
      <c r="P169" s="2"/>
    </row>
    <row r="170" spans="1:16" ht="90.75" customHeight="1" x14ac:dyDescent="0.2">
      <c r="A170" s="70"/>
      <c r="B170" s="73"/>
      <c r="C170" s="10" t="s">
        <v>700</v>
      </c>
      <c r="D170" s="37" t="s">
        <v>666</v>
      </c>
      <c r="E170" s="10" t="s">
        <v>121</v>
      </c>
      <c r="F170" s="73"/>
      <c r="G170" s="90"/>
      <c r="H170" s="73"/>
      <c r="I170" s="73"/>
      <c r="J170" s="73"/>
      <c r="K170" s="73"/>
      <c r="L170" s="10" t="s">
        <v>0</v>
      </c>
      <c r="M170" s="10" t="s">
        <v>0</v>
      </c>
      <c r="N170" s="3" t="s">
        <v>0</v>
      </c>
      <c r="O170" s="3" t="s">
        <v>0</v>
      </c>
      <c r="P170" s="3" t="s">
        <v>0</v>
      </c>
    </row>
    <row r="171" spans="1:16" ht="26.25" customHeight="1" x14ac:dyDescent="0.2">
      <c r="A171" s="68" t="s">
        <v>519</v>
      </c>
      <c r="B171" s="71" t="s">
        <v>260</v>
      </c>
      <c r="C171" s="71" t="s">
        <v>43</v>
      </c>
      <c r="D171" s="71" t="s">
        <v>261</v>
      </c>
      <c r="E171" s="71" t="s">
        <v>45</v>
      </c>
      <c r="F171" s="71" t="s">
        <v>704</v>
      </c>
      <c r="G171" s="71" t="s">
        <v>81</v>
      </c>
      <c r="H171" s="71" t="s">
        <v>262</v>
      </c>
      <c r="I171" s="9" t="s">
        <v>491</v>
      </c>
      <c r="J171" s="9" t="s">
        <v>263</v>
      </c>
      <c r="K171" s="9" t="s">
        <v>47</v>
      </c>
      <c r="L171" s="9" t="s">
        <v>76</v>
      </c>
      <c r="M171" s="9" t="s">
        <v>33</v>
      </c>
      <c r="N171" s="2">
        <v>60</v>
      </c>
      <c r="O171" s="2">
        <v>60</v>
      </c>
      <c r="P171" s="2">
        <v>60</v>
      </c>
    </row>
    <row r="172" spans="1:16" ht="30" customHeight="1" x14ac:dyDescent="0.2">
      <c r="A172" s="69"/>
      <c r="B172" s="72"/>
      <c r="C172" s="72"/>
      <c r="D172" s="72"/>
      <c r="E172" s="72"/>
      <c r="F172" s="72"/>
      <c r="G172" s="72"/>
      <c r="H172" s="72"/>
      <c r="I172" s="72" t="s">
        <v>705</v>
      </c>
      <c r="J172" s="72" t="s">
        <v>55</v>
      </c>
      <c r="K172" s="72" t="s">
        <v>266</v>
      </c>
      <c r="L172" s="9"/>
      <c r="M172" s="9"/>
      <c r="N172" s="2"/>
      <c r="O172" s="2"/>
      <c r="P172" s="2"/>
    </row>
    <row r="173" spans="1:16" ht="52.5" customHeight="1" x14ac:dyDescent="0.2">
      <c r="A173" s="70"/>
      <c r="B173" s="73"/>
      <c r="C173" s="10" t="s">
        <v>264</v>
      </c>
      <c r="D173" s="37" t="s">
        <v>641</v>
      </c>
      <c r="E173" s="10" t="s">
        <v>265</v>
      </c>
      <c r="F173" s="10" t="s">
        <v>0</v>
      </c>
      <c r="G173" s="10" t="s">
        <v>0</v>
      </c>
      <c r="H173" s="10" t="s">
        <v>0</v>
      </c>
      <c r="I173" s="73"/>
      <c r="J173" s="73"/>
      <c r="K173" s="73"/>
      <c r="L173" s="10" t="s">
        <v>0</v>
      </c>
      <c r="M173" s="10" t="s">
        <v>0</v>
      </c>
      <c r="N173" s="3" t="s">
        <v>0</v>
      </c>
      <c r="O173" s="3" t="s">
        <v>0</v>
      </c>
      <c r="P173" s="3" t="s">
        <v>0</v>
      </c>
    </row>
    <row r="174" spans="1:16" ht="24.75" customHeight="1" x14ac:dyDescent="0.2">
      <c r="A174" s="68" t="s">
        <v>627</v>
      </c>
      <c r="B174" s="9">
        <v>2554</v>
      </c>
      <c r="C174" s="71" t="s">
        <v>43</v>
      </c>
      <c r="D174" s="87" t="s">
        <v>628</v>
      </c>
      <c r="E174" s="71" t="s">
        <v>45</v>
      </c>
      <c r="F174" s="71" t="s">
        <v>697</v>
      </c>
      <c r="G174" s="87" t="s">
        <v>630</v>
      </c>
      <c r="H174" s="9"/>
      <c r="I174" s="9" t="s">
        <v>491</v>
      </c>
      <c r="J174" s="36" t="s">
        <v>629</v>
      </c>
      <c r="K174" s="9" t="s">
        <v>47</v>
      </c>
      <c r="L174" s="9" t="s">
        <v>48</v>
      </c>
      <c r="M174" s="9" t="s">
        <v>34</v>
      </c>
      <c r="N174" s="2">
        <v>4744.8999999999996</v>
      </c>
      <c r="O174" s="2">
        <v>2259.6</v>
      </c>
      <c r="P174" s="2">
        <v>2259.6</v>
      </c>
    </row>
    <row r="175" spans="1:16" ht="60" customHeight="1" x14ac:dyDescent="0.2">
      <c r="A175" s="70"/>
      <c r="B175" s="9"/>
      <c r="C175" s="77"/>
      <c r="D175" s="88"/>
      <c r="E175" s="77"/>
      <c r="F175" s="77"/>
      <c r="G175" s="88"/>
      <c r="H175" s="42"/>
      <c r="I175" s="42" t="s">
        <v>706</v>
      </c>
      <c r="J175" s="42" t="s">
        <v>67</v>
      </c>
      <c r="K175" s="42" t="s">
        <v>234</v>
      </c>
      <c r="L175" s="42"/>
      <c r="M175" s="42"/>
      <c r="N175" s="43"/>
      <c r="O175" s="43"/>
      <c r="P175" s="43"/>
    </row>
    <row r="176" spans="1:16" ht="24.75" customHeight="1" x14ac:dyDescent="0.2">
      <c r="A176" s="68" t="s">
        <v>520</v>
      </c>
      <c r="B176" s="71" t="s">
        <v>267</v>
      </c>
      <c r="C176" s="75" t="s">
        <v>43</v>
      </c>
      <c r="D176" s="75" t="s">
        <v>268</v>
      </c>
      <c r="E176" s="9" t="s">
        <v>45</v>
      </c>
      <c r="F176" s="75" t="s">
        <v>707</v>
      </c>
      <c r="G176" s="9" t="s">
        <v>269</v>
      </c>
      <c r="H176" s="9" t="s">
        <v>118</v>
      </c>
      <c r="I176" s="9" t="s">
        <v>491</v>
      </c>
      <c r="J176" s="9" t="s">
        <v>270</v>
      </c>
      <c r="K176" s="9" t="s">
        <v>47</v>
      </c>
      <c r="L176" s="9" t="s">
        <v>136</v>
      </c>
      <c r="M176" s="9" t="s">
        <v>136</v>
      </c>
      <c r="N176" s="2">
        <v>24523.599999999999</v>
      </c>
      <c r="O176" s="2">
        <v>24450.799999999999</v>
      </c>
      <c r="P176" s="2">
        <v>24450.799999999999</v>
      </c>
    </row>
    <row r="177" spans="1:20" ht="35.25" customHeight="1" x14ac:dyDescent="0.2">
      <c r="A177" s="69"/>
      <c r="B177" s="72"/>
      <c r="C177" s="72"/>
      <c r="D177" s="72"/>
      <c r="E177" s="9" t="s">
        <v>0</v>
      </c>
      <c r="F177" s="72"/>
      <c r="G177" s="9" t="s">
        <v>0</v>
      </c>
      <c r="H177" s="9" t="s">
        <v>0</v>
      </c>
      <c r="I177" s="9" t="s">
        <v>708</v>
      </c>
      <c r="J177" s="9" t="s">
        <v>55</v>
      </c>
      <c r="K177" s="9" t="s">
        <v>271</v>
      </c>
      <c r="L177" s="9" t="s">
        <v>0</v>
      </c>
      <c r="M177" s="9" t="s">
        <v>0</v>
      </c>
      <c r="N177" s="2" t="s">
        <v>0</v>
      </c>
      <c r="O177" s="2" t="s">
        <v>0</v>
      </c>
      <c r="P177" s="2" t="s">
        <v>0</v>
      </c>
    </row>
    <row r="178" spans="1:20" ht="48" customHeight="1" x14ac:dyDescent="0.2">
      <c r="A178" s="69"/>
      <c r="B178" s="72"/>
      <c r="C178" s="9" t="s">
        <v>0</v>
      </c>
      <c r="D178" s="9" t="s">
        <v>0</v>
      </c>
      <c r="E178" s="9" t="s">
        <v>0</v>
      </c>
      <c r="F178" s="9" t="s">
        <v>0</v>
      </c>
      <c r="G178" s="9" t="s">
        <v>0</v>
      </c>
      <c r="H178" s="9" t="s">
        <v>0</v>
      </c>
      <c r="I178" s="9" t="s">
        <v>709</v>
      </c>
      <c r="J178" s="9" t="s">
        <v>141</v>
      </c>
      <c r="K178" s="9" t="s">
        <v>272</v>
      </c>
      <c r="L178" s="9" t="s">
        <v>0</v>
      </c>
      <c r="M178" s="9" t="s">
        <v>0</v>
      </c>
      <c r="N178" s="2" t="s">
        <v>0</v>
      </c>
      <c r="O178" s="2" t="s">
        <v>0</v>
      </c>
      <c r="P178" s="2" t="s">
        <v>0</v>
      </c>
    </row>
    <row r="179" spans="1:20" ht="82.5" customHeight="1" x14ac:dyDescent="0.2">
      <c r="A179" s="6" t="s">
        <v>0</v>
      </c>
      <c r="B179" s="9" t="s">
        <v>0</v>
      </c>
      <c r="C179" s="9" t="s">
        <v>0</v>
      </c>
      <c r="D179" s="9" t="s">
        <v>0</v>
      </c>
      <c r="E179" s="9" t="s">
        <v>0</v>
      </c>
      <c r="F179" s="9" t="s">
        <v>0</v>
      </c>
      <c r="G179" s="9" t="s">
        <v>0</v>
      </c>
      <c r="H179" s="9" t="s">
        <v>0</v>
      </c>
      <c r="I179" s="9" t="s">
        <v>710</v>
      </c>
      <c r="J179" s="9" t="s">
        <v>141</v>
      </c>
      <c r="K179" s="9" t="s">
        <v>273</v>
      </c>
      <c r="L179" s="9" t="s">
        <v>0</v>
      </c>
      <c r="M179" s="9" t="s">
        <v>0</v>
      </c>
      <c r="N179" s="2" t="s">
        <v>0</v>
      </c>
      <c r="O179" s="2" t="s">
        <v>0</v>
      </c>
      <c r="P179" s="2" t="s">
        <v>0</v>
      </c>
    </row>
    <row r="180" spans="1:20" ht="79.5" customHeight="1" x14ac:dyDescent="0.2">
      <c r="A180" s="45" t="s">
        <v>0</v>
      </c>
      <c r="B180" s="42" t="s">
        <v>0</v>
      </c>
      <c r="C180" s="42" t="s">
        <v>0</v>
      </c>
      <c r="D180" s="42" t="s">
        <v>0</v>
      </c>
      <c r="E180" s="42" t="s">
        <v>0</v>
      </c>
      <c r="F180" s="42" t="s">
        <v>0</v>
      </c>
      <c r="G180" s="42" t="s">
        <v>0</v>
      </c>
      <c r="H180" s="42" t="s">
        <v>0</v>
      </c>
      <c r="I180" s="42" t="s">
        <v>614</v>
      </c>
      <c r="J180" s="42" t="s">
        <v>97</v>
      </c>
      <c r="K180" s="42" t="s">
        <v>146</v>
      </c>
      <c r="L180" s="42" t="s">
        <v>0</v>
      </c>
      <c r="M180" s="42" t="s">
        <v>0</v>
      </c>
      <c r="N180" s="43" t="s">
        <v>0</v>
      </c>
      <c r="O180" s="43" t="s">
        <v>0</v>
      </c>
      <c r="P180" s="43" t="s">
        <v>0</v>
      </c>
    </row>
    <row r="181" spans="1:20" ht="24.75" customHeight="1" x14ac:dyDescent="0.2">
      <c r="A181" s="69" t="s">
        <v>521</v>
      </c>
      <c r="B181" s="72" t="s">
        <v>274</v>
      </c>
      <c r="C181" s="72" t="s">
        <v>43</v>
      </c>
      <c r="D181" s="72" t="s">
        <v>275</v>
      </c>
      <c r="E181" s="72" t="s">
        <v>45</v>
      </c>
      <c r="F181" s="75" t="s">
        <v>714</v>
      </c>
      <c r="G181" s="9" t="s">
        <v>276</v>
      </c>
      <c r="H181" s="9" t="s">
        <v>277</v>
      </c>
      <c r="I181" s="9" t="s">
        <v>491</v>
      </c>
      <c r="J181" s="9" t="s">
        <v>278</v>
      </c>
      <c r="K181" s="9" t="s">
        <v>47</v>
      </c>
      <c r="L181" s="9" t="s">
        <v>48</v>
      </c>
      <c r="M181" s="9" t="s">
        <v>34</v>
      </c>
      <c r="N181" s="2">
        <v>94.7</v>
      </c>
      <c r="O181" s="2">
        <v>94.7</v>
      </c>
      <c r="P181" s="2">
        <v>94.7</v>
      </c>
    </row>
    <row r="182" spans="1:20" ht="22.5" customHeight="1" x14ac:dyDescent="0.2">
      <c r="A182" s="69"/>
      <c r="B182" s="72"/>
      <c r="C182" s="72"/>
      <c r="D182" s="72"/>
      <c r="E182" s="72"/>
      <c r="F182" s="72"/>
      <c r="G182" s="9"/>
      <c r="H182" s="9"/>
      <c r="I182" s="72" t="s">
        <v>711</v>
      </c>
      <c r="J182" s="72" t="s">
        <v>67</v>
      </c>
      <c r="K182" s="72" t="s">
        <v>282</v>
      </c>
      <c r="L182" s="9"/>
      <c r="M182" s="9"/>
      <c r="N182" s="2"/>
      <c r="O182" s="2"/>
      <c r="P182" s="2"/>
    </row>
    <row r="183" spans="1:20" ht="36" x14ac:dyDescent="0.2">
      <c r="A183" s="69"/>
      <c r="B183" s="72"/>
      <c r="C183" s="9" t="s">
        <v>279</v>
      </c>
      <c r="D183" s="9" t="s">
        <v>280</v>
      </c>
      <c r="E183" s="9" t="s">
        <v>281</v>
      </c>
      <c r="F183" s="72"/>
      <c r="G183" s="9" t="s">
        <v>0</v>
      </c>
      <c r="H183" s="9" t="s">
        <v>0</v>
      </c>
      <c r="I183" s="72"/>
      <c r="J183" s="72"/>
      <c r="K183" s="72"/>
      <c r="L183" s="9" t="s">
        <v>0</v>
      </c>
      <c r="M183" s="9" t="s">
        <v>0</v>
      </c>
      <c r="N183" s="2" t="s">
        <v>0</v>
      </c>
      <c r="O183" s="2" t="s">
        <v>0</v>
      </c>
      <c r="P183" s="2" t="s">
        <v>0</v>
      </c>
    </row>
    <row r="184" spans="1:20" ht="96" x14ac:dyDescent="0.2">
      <c r="A184" s="7" t="s">
        <v>0</v>
      </c>
      <c r="B184" s="10" t="s">
        <v>0</v>
      </c>
      <c r="C184" s="10" t="s">
        <v>0</v>
      </c>
      <c r="D184" s="10" t="s">
        <v>0</v>
      </c>
      <c r="E184" s="10" t="s">
        <v>0</v>
      </c>
      <c r="F184" s="10" t="s">
        <v>0</v>
      </c>
      <c r="G184" s="10" t="s">
        <v>0</v>
      </c>
      <c r="H184" s="10" t="s">
        <v>0</v>
      </c>
      <c r="I184" s="10" t="s">
        <v>712</v>
      </c>
      <c r="J184" s="10" t="s">
        <v>55</v>
      </c>
      <c r="K184" s="10" t="s">
        <v>283</v>
      </c>
      <c r="L184" s="10" t="s">
        <v>0</v>
      </c>
      <c r="M184" s="10" t="s">
        <v>0</v>
      </c>
      <c r="N184" s="3" t="s">
        <v>0</v>
      </c>
      <c r="O184" s="3" t="s">
        <v>0</v>
      </c>
      <c r="P184" s="3" t="s">
        <v>0</v>
      </c>
    </row>
    <row r="185" spans="1:20" ht="96" customHeight="1" x14ac:dyDescent="0.2">
      <c r="A185" s="28" t="s">
        <v>284</v>
      </c>
      <c r="B185" s="30" t="s">
        <v>285</v>
      </c>
      <c r="C185" s="30" t="s">
        <v>0</v>
      </c>
      <c r="D185" s="30" t="s">
        <v>0</v>
      </c>
      <c r="E185" s="30" t="s">
        <v>0</v>
      </c>
      <c r="F185" s="30" t="s">
        <v>0</v>
      </c>
      <c r="G185" s="30" t="s">
        <v>0</v>
      </c>
      <c r="H185" s="30" t="s">
        <v>0</v>
      </c>
      <c r="I185" s="30" t="s">
        <v>0</v>
      </c>
      <c r="J185" s="30" t="s">
        <v>0</v>
      </c>
      <c r="K185" s="30" t="s">
        <v>0</v>
      </c>
      <c r="L185" s="30" t="s">
        <v>0</v>
      </c>
      <c r="M185" s="30" t="s">
        <v>0</v>
      </c>
      <c r="N185" s="31">
        <f>N186++N200+N207+N209+N213+N217+N221+N227+N235+N254</f>
        <v>1431680.7000000002</v>
      </c>
      <c r="O185" s="31">
        <f>O186++O200+O207+O209+O213+O217+O221+O227+O235+O254</f>
        <v>1429929.3000000003</v>
      </c>
      <c r="P185" s="31">
        <f>P186++P200+P207+P209+P213+P217+P221+P227+P235+P254</f>
        <v>1461907.2000000002</v>
      </c>
      <c r="R185" s="31"/>
      <c r="S185" s="31"/>
      <c r="T185" s="31"/>
    </row>
    <row r="186" spans="1:20" ht="27" customHeight="1" x14ac:dyDescent="0.2">
      <c r="A186" s="68" t="s">
        <v>522</v>
      </c>
      <c r="B186" s="71" t="s">
        <v>286</v>
      </c>
      <c r="C186" s="71" t="s">
        <v>43</v>
      </c>
      <c r="D186" s="87" t="s">
        <v>644</v>
      </c>
      <c r="E186" s="71" t="s">
        <v>45</v>
      </c>
      <c r="F186" s="71" t="s">
        <v>713</v>
      </c>
      <c r="G186" s="71" t="s">
        <v>287</v>
      </c>
      <c r="H186" s="71" t="s">
        <v>288</v>
      </c>
      <c r="I186" s="9" t="s">
        <v>491</v>
      </c>
      <c r="J186" s="36" t="s">
        <v>643</v>
      </c>
      <c r="K186" s="9" t="s">
        <v>47</v>
      </c>
      <c r="L186" s="9" t="s">
        <v>48</v>
      </c>
      <c r="M186" s="9" t="s">
        <v>76</v>
      </c>
      <c r="N186" s="1">
        <f>240204.8-806.4</f>
        <v>239398.39999999999</v>
      </c>
      <c r="O186" s="1">
        <f>202592.5-806.4</f>
        <v>201786.1</v>
      </c>
      <c r="P186" s="1">
        <f>203875.5-806.4</f>
        <v>203069.1</v>
      </c>
    </row>
    <row r="187" spans="1:20" ht="20.25" customHeight="1" x14ac:dyDescent="0.2">
      <c r="A187" s="69"/>
      <c r="B187" s="72"/>
      <c r="C187" s="72"/>
      <c r="D187" s="78"/>
      <c r="E187" s="72"/>
      <c r="F187" s="72"/>
      <c r="G187" s="72"/>
      <c r="H187" s="72"/>
      <c r="I187" s="72" t="s">
        <v>296</v>
      </c>
      <c r="J187" s="72" t="s">
        <v>122</v>
      </c>
      <c r="K187" s="72" t="s">
        <v>146</v>
      </c>
      <c r="L187" s="78" t="s">
        <v>679</v>
      </c>
      <c r="M187" s="78" t="s">
        <v>680</v>
      </c>
      <c r="N187" s="2"/>
      <c r="O187" s="2"/>
      <c r="P187" s="2"/>
    </row>
    <row r="188" spans="1:20" ht="36.75" customHeight="1" x14ac:dyDescent="0.2">
      <c r="A188" s="69"/>
      <c r="B188" s="72"/>
      <c r="C188" s="36" t="s">
        <v>715</v>
      </c>
      <c r="D188" s="36" t="s">
        <v>642</v>
      </c>
      <c r="E188" s="36" t="s">
        <v>289</v>
      </c>
      <c r="F188" s="72"/>
      <c r="G188" s="9"/>
      <c r="H188" s="9"/>
      <c r="I188" s="72"/>
      <c r="J188" s="72"/>
      <c r="K188" s="72"/>
      <c r="L188" s="78"/>
      <c r="M188" s="78"/>
      <c r="N188" s="2"/>
      <c r="O188" s="2"/>
      <c r="P188" s="2"/>
    </row>
    <row r="189" spans="1:20" ht="60" customHeight="1" x14ac:dyDescent="0.2">
      <c r="A189" s="69"/>
      <c r="B189" s="72"/>
      <c r="C189" s="9" t="s">
        <v>292</v>
      </c>
      <c r="D189" s="9" t="s">
        <v>293</v>
      </c>
      <c r="E189" s="9" t="s">
        <v>294</v>
      </c>
      <c r="F189" s="9" t="s">
        <v>0</v>
      </c>
      <c r="G189" s="9" t="s">
        <v>0</v>
      </c>
      <c r="H189" s="9" t="s">
        <v>0</v>
      </c>
      <c r="I189" s="72" t="s">
        <v>302</v>
      </c>
      <c r="J189" s="9" t="s">
        <v>303</v>
      </c>
      <c r="K189" s="9" t="s">
        <v>304</v>
      </c>
      <c r="L189" s="36" t="s">
        <v>681</v>
      </c>
      <c r="M189" s="36" t="s">
        <v>682</v>
      </c>
      <c r="N189" s="2"/>
      <c r="O189" s="2"/>
      <c r="P189" s="2"/>
    </row>
    <row r="190" spans="1:20" ht="24" customHeight="1" x14ac:dyDescent="0.2">
      <c r="A190" s="69"/>
      <c r="B190" s="72"/>
      <c r="C190" s="36" t="s">
        <v>549</v>
      </c>
      <c r="D190" s="9" t="s">
        <v>290</v>
      </c>
      <c r="E190" s="9" t="s">
        <v>49</v>
      </c>
      <c r="F190" s="9" t="s">
        <v>0</v>
      </c>
      <c r="G190" s="9" t="s">
        <v>0</v>
      </c>
      <c r="H190" s="9" t="s">
        <v>0</v>
      </c>
      <c r="I190" s="72"/>
      <c r="J190" s="9"/>
      <c r="K190" s="9"/>
      <c r="L190" s="72" t="s">
        <v>31</v>
      </c>
      <c r="M190" s="72" t="s">
        <v>76</v>
      </c>
      <c r="N190" s="2"/>
      <c r="O190" s="2"/>
      <c r="P190" s="2"/>
    </row>
    <row r="191" spans="1:20" ht="12" customHeight="1" x14ac:dyDescent="0.2">
      <c r="A191" s="69"/>
      <c r="B191" s="72"/>
      <c r="C191" s="78" t="s">
        <v>645</v>
      </c>
      <c r="D191" s="72" t="s">
        <v>67</v>
      </c>
      <c r="E191" s="72" t="s">
        <v>295</v>
      </c>
      <c r="F191" s="9" t="s">
        <v>0</v>
      </c>
      <c r="G191" s="9" t="s">
        <v>0</v>
      </c>
      <c r="H191" s="9" t="s">
        <v>0</v>
      </c>
      <c r="I191" s="72"/>
      <c r="J191" s="9"/>
      <c r="K191" s="9"/>
      <c r="L191" s="72"/>
      <c r="M191" s="72"/>
      <c r="N191" s="2"/>
      <c r="O191" s="2"/>
      <c r="P191" s="2"/>
    </row>
    <row r="192" spans="1:20" ht="36" x14ac:dyDescent="0.2">
      <c r="A192" s="69"/>
      <c r="B192" s="72"/>
      <c r="C192" s="78"/>
      <c r="D192" s="72"/>
      <c r="E192" s="72"/>
      <c r="F192" s="9"/>
      <c r="G192" s="9"/>
      <c r="H192" s="9"/>
      <c r="I192" s="36" t="s">
        <v>647</v>
      </c>
      <c r="J192" s="9" t="s">
        <v>67</v>
      </c>
      <c r="K192" s="9" t="s">
        <v>307</v>
      </c>
      <c r="L192" s="9" t="s">
        <v>31</v>
      </c>
      <c r="M192" s="9" t="s">
        <v>291</v>
      </c>
      <c r="N192" s="2"/>
      <c r="O192" s="2"/>
      <c r="P192" s="2"/>
    </row>
    <row r="193" spans="1:16" ht="60" customHeight="1" x14ac:dyDescent="0.2">
      <c r="A193" s="69"/>
      <c r="B193" s="72"/>
      <c r="C193" s="36"/>
      <c r="D193" s="9"/>
      <c r="E193" s="9"/>
      <c r="F193" s="9" t="s">
        <v>0</v>
      </c>
      <c r="G193" s="9" t="s">
        <v>0</v>
      </c>
      <c r="H193" s="9" t="s">
        <v>0</v>
      </c>
      <c r="I193" s="9" t="s">
        <v>716</v>
      </c>
      <c r="J193" s="9" t="s">
        <v>204</v>
      </c>
      <c r="K193" s="9" t="s">
        <v>299</v>
      </c>
      <c r="L193" s="9" t="s">
        <v>32</v>
      </c>
      <c r="M193" s="9" t="s">
        <v>62</v>
      </c>
      <c r="N193" s="2"/>
      <c r="O193" s="2"/>
      <c r="P193" s="2"/>
    </row>
    <row r="194" spans="1:16" ht="47.25" customHeight="1" x14ac:dyDescent="0.2">
      <c r="A194" s="6" t="s">
        <v>0</v>
      </c>
      <c r="B194" s="9" t="s">
        <v>0</v>
      </c>
      <c r="C194" s="36"/>
      <c r="D194" s="9"/>
      <c r="E194" s="9"/>
      <c r="F194" s="9" t="s">
        <v>0</v>
      </c>
      <c r="G194" s="9" t="s">
        <v>0</v>
      </c>
      <c r="H194" s="9" t="s">
        <v>0</v>
      </c>
      <c r="I194" s="9" t="s">
        <v>300</v>
      </c>
      <c r="J194" s="9" t="s">
        <v>67</v>
      </c>
      <c r="K194" s="9" t="s">
        <v>301</v>
      </c>
      <c r="L194" s="9"/>
      <c r="M194" s="9"/>
      <c r="N194" s="2"/>
      <c r="O194" s="2"/>
      <c r="P194" s="2"/>
    </row>
    <row r="195" spans="1:16" ht="70.5" customHeight="1" x14ac:dyDescent="0.2">
      <c r="A195" s="6" t="s">
        <v>0</v>
      </c>
      <c r="B195" s="9" t="s">
        <v>0</v>
      </c>
      <c r="C195" s="9" t="s">
        <v>0</v>
      </c>
      <c r="D195" s="9" t="s">
        <v>0</v>
      </c>
      <c r="E195" s="9" t="s">
        <v>0</v>
      </c>
      <c r="F195" s="9" t="s">
        <v>0</v>
      </c>
      <c r="G195" s="9" t="s">
        <v>0</v>
      </c>
      <c r="H195" s="9" t="s">
        <v>0</v>
      </c>
      <c r="I195" s="9" t="s">
        <v>305</v>
      </c>
      <c r="J195" s="9" t="s">
        <v>67</v>
      </c>
      <c r="K195" s="9" t="s">
        <v>306</v>
      </c>
      <c r="L195" s="9"/>
      <c r="M195" s="9"/>
      <c r="N195" s="2"/>
      <c r="O195" s="2"/>
      <c r="P195" s="2"/>
    </row>
    <row r="196" spans="1:16" ht="70.5" customHeight="1" x14ac:dyDescent="0.2">
      <c r="A196" s="6" t="s">
        <v>0</v>
      </c>
      <c r="B196" s="9" t="s">
        <v>0</v>
      </c>
      <c r="C196" s="9" t="s">
        <v>0</v>
      </c>
      <c r="D196" s="9" t="s">
        <v>0</v>
      </c>
      <c r="E196" s="9" t="s">
        <v>0</v>
      </c>
      <c r="F196" s="9" t="s">
        <v>0</v>
      </c>
      <c r="G196" s="9" t="s">
        <v>0</v>
      </c>
      <c r="H196" s="9" t="s">
        <v>0</v>
      </c>
      <c r="I196" s="9" t="s">
        <v>717</v>
      </c>
      <c r="J196" s="9" t="s">
        <v>237</v>
      </c>
      <c r="K196" s="9" t="s">
        <v>297</v>
      </c>
      <c r="L196" s="9"/>
      <c r="M196" s="9"/>
      <c r="N196" s="2"/>
      <c r="O196" s="2"/>
      <c r="P196" s="2"/>
    </row>
    <row r="197" spans="1:16" ht="81.75" customHeight="1" x14ac:dyDescent="0.2">
      <c r="A197" s="6" t="s">
        <v>0</v>
      </c>
      <c r="B197" s="9" t="s">
        <v>0</v>
      </c>
      <c r="C197" s="9" t="s">
        <v>0</v>
      </c>
      <c r="D197" s="9" t="s">
        <v>0</v>
      </c>
      <c r="E197" s="9" t="s">
        <v>0</v>
      </c>
      <c r="F197" s="9" t="s">
        <v>0</v>
      </c>
      <c r="G197" s="9" t="s">
        <v>0</v>
      </c>
      <c r="H197" s="9" t="s">
        <v>0</v>
      </c>
      <c r="I197" s="9" t="s">
        <v>718</v>
      </c>
      <c r="J197" s="9" t="s">
        <v>141</v>
      </c>
      <c r="K197" s="9" t="s">
        <v>298</v>
      </c>
      <c r="L197" s="9"/>
      <c r="M197" s="9"/>
      <c r="N197" s="2"/>
      <c r="O197" s="2"/>
      <c r="P197" s="2"/>
    </row>
    <row r="198" spans="1:16" ht="83.25" customHeight="1" x14ac:dyDescent="0.2">
      <c r="A198" s="6" t="s">
        <v>0</v>
      </c>
      <c r="B198" s="9" t="s">
        <v>0</v>
      </c>
      <c r="C198" s="9" t="s">
        <v>0</v>
      </c>
      <c r="D198" s="9" t="s">
        <v>0</v>
      </c>
      <c r="E198" s="9" t="s">
        <v>0</v>
      </c>
      <c r="F198" s="9" t="s">
        <v>0</v>
      </c>
      <c r="G198" s="9" t="s">
        <v>0</v>
      </c>
      <c r="H198" s="9" t="s">
        <v>0</v>
      </c>
      <c r="I198" s="36" t="s">
        <v>719</v>
      </c>
      <c r="J198" s="9" t="s">
        <v>67</v>
      </c>
      <c r="K198" s="9" t="s">
        <v>105</v>
      </c>
      <c r="L198" s="9" t="s">
        <v>0</v>
      </c>
      <c r="M198" s="9" t="s">
        <v>0</v>
      </c>
      <c r="N198" s="2" t="s">
        <v>0</v>
      </c>
      <c r="O198" s="2" t="s">
        <v>0</v>
      </c>
      <c r="P198" s="2" t="s">
        <v>0</v>
      </c>
    </row>
    <row r="199" spans="1:16" ht="34.5" customHeight="1" x14ac:dyDescent="0.2">
      <c r="A199" s="45" t="s">
        <v>0</v>
      </c>
      <c r="B199" s="42" t="s">
        <v>0</v>
      </c>
      <c r="C199" s="42" t="s">
        <v>0</v>
      </c>
      <c r="D199" s="42" t="s">
        <v>0</v>
      </c>
      <c r="E199" s="42" t="s">
        <v>0</v>
      </c>
      <c r="F199" s="42" t="s">
        <v>0</v>
      </c>
      <c r="G199" s="42" t="s">
        <v>0</v>
      </c>
      <c r="H199" s="42" t="s">
        <v>0</v>
      </c>
      <c r="I199" s="44" t="s">
        <v>646</v>
      </c>
      <c r="J199" s="42"/>
      <c r="K199" s="42"/>
      <c r="L199" s="42" t="s">
        <v>0</v>
      </c>
      <c r="M199" s="42" t="s">
        <v>0</v>
      </c>
      <c r="N199" s="43" t="s">
        <v>0</v>
      </c>
      <c r="O199" s="43" t="s">
        <v>0</v>
      </c>
      <c r="P199" s="43" t="s">
        <v>0</v>
      </c>
    </row>
    <row r="200" spans="1:16" ht="28.5" customHeight="1" x14ac:dyDescent="0.2">
      <c r="A200" s="74" t="s">
        <v>523</v>
      </c>
      <c r="B200" s="75" t="s">
        <v>308</v>
      </c>
      <c r="C200" s="75" t="s">
        <v>43</v>
      </c>
      <c r="D200" s="89" t="s">
        <v>649</v>
      </c>
      <c r="E200" s="75" t="s">
        <v>45</v>
      </c>
      <c r="F200" s="75" t="s">
        <v>713</v>
      </c>
      <c r="G200" s="75" t="s">
        <v>287</v>
      </c>
      <c r="H200" s="75" t="s">
        <v>288</v>
      </c>
      <c r="I200" s="9" t="s">
        <v>491</v>
      </c>
      <c r="J200" s="36" t="s">
        <v>650</v>
      </c>
      <c r="K200" s="9" t="s">
        <v>47</v>
      </c>
      <c r="L200" s="9" t="s">
        <v>48</v>
      </c>
      <c r="M200" s="9" t="s">
        <v>76</v>
      </c>
      <c r="N200" s="2">
        <v>432544.4</v>
      </c>
      <c r="O200" s="2">
        <v>432544.4</v>
      </c>
      <c r="P200" s="2">
        <v>432544.4</v>
      </c>
    </row>
    <row r="201" spans="1:16" ht="21" customHeight="1" x14ac:dyDescent="0.2">
      <c r="A201" s="69"/>
      <c r="B201" s="72"/>
      <c r="C201" s="72"/>
      <c r="D201" s="78"/>
      <c r="E201" s="72"/>
      <c r="F201" s="72"/>
      <c r="G201" s="72"/>
      <c r="H201" s="72"/>
      <c r="I201" s="72" t="s">
        <v>296</v>
      </c>
      <c r="J201" s="72" t="s">
        <v>122</v>
      </c>
      <c r="K201" s="72" t="s">
        <v>146</v>
      </c>
      <c r="L201" s="9" t="s">
        <v>48</v>
      </c>
      <c r="M201" s="9" t="s">
        <v>291</v>
      </c>
      <c r="N201" s="2"/>
      <c r="O201" s="2"/>
      <c r="P201" s="2"/>
    </row>
    <row r="202" spans="1:16" ht="37.5" customHeight="1" x14ac:dyDescent="0.2">
      <c r="A202" s="69"/>
      <c r="B202" s="72"/>
      <c r="C202" s="9" t="s">
        <v>715</v>
      </c>
      <c r="D202" s="36" t="s">
        <v>648</v>
      </c>
      <c r="E202" s="9" t="s">
        <v>289</v>
      </c>
      <c r="F202" s="9" t="s">
        <v>0</v>
      </c>
      <c r="G202" s="9" t="s">
        <v>0</v>
      </c>
      <c r="H202" s="9" t="s">
        <v>0</v>
      </c>
      <c r="I202" s="72"/>
      <c r="J202" s="72"/>
      <c r="K202" s="72"/>
      <c r="L202" s="9" t="s">
        <v>48</v>
      </c>
      <c r="M202" s="9" t="s">
        <v>34</v>
      </c>
      <c r="N202" s="2"/>
      <c r="O202" s="2"/>
      <c r="P202" s="2"/>
    </row>
    <row r="203" spans="1:16" ht="27" customHeight="1" x14ac:dyDescent="0.2">
      <c r="A203" s="6" t="s">
        <v>0</v>
      </c>
      <c r="B203" s="9" t="s">
        <v>0</v>
      </c>
      <c r="C203" s="72" t="s">
        <v>292</v>
      </c>
      <c r="D203" s="9" t="s">
        <v>293</v>
      </c>
      <c r="E203" s="9" t="s">
        <v>294</v>
      </c>
      <c r="F203" s="9" t="s">
        <v>0</v>
      </c>
      <c r="G203" s="9" t="s">
        <v>0</v>
      </c>
      <c r="H203" s="9" t="s">
        <v>0</v>
      </c>
      <c r="I203" s="72" t="s">
        <v>302</v>
      </c>
      <c r="J203" s="9" t="s">
        <v>303</v>
      </c>
      <c r="K203" s="9" t="s">
        <v>304</v>
      </c>
      <c r="L203" s="9" t="s">
        <v>136</v>
      </c>
      <c r="M203" s="9" t="s">
        <v>77</v>
      </c>
      <c r="N203" s="2"/>
      <c r="O203" s="2"/>
      <c r="P203" s="2"/>
    </row>
    <row r="204" spans="1:16" ht="21" customHeight="1" x14ac:dyDescent="0.2">
      <c r="A204" s="6" t="s">
        <v>0</v>
      </c>
      <c r="B204" s="9" t="s">
        <v>0</v>
      </c>
      <c r="C204" s="72"/>
      <c r="D204" s="9" t="s">
        <v>0</v>
      </c>
      <c r="E204" s="9" t="s">
        <v>0</v>
      </c>
      <c r="F204" s="9" t="s">
        <v>0</v>
      </c>
      <c r="G204" s="9" t="s">
        <v>0</v>
      </c>
      <c r="H204" s="9" t="s">
        <v>0</v>
      </c>
      <c r="I204" s="72"/>
      <c r="J204" s="9"/>
      <c r="K204" s="9"/>
      <c r="L204" s="9" t="s">
        <v>104</v>
      </c>
      <c r="M204" s="9" t="s">
        <v>76</v>
      </c>
      <c r="N204" s="2"/>
      <c r="O204" s="2"/>
      <c r="P204" s="2"/>
    </row>
    <row r="205" spans="1:16" ht="21" customHeight="1" x14ac:dyDescent="0.2">
      <c r="A205" s="6" t="s">
        <v>0</v>
      </c>
      <c r="B205" s="9" t="s">
        <v>0</v>
      </c>
      <c r="C205" s="72"/>
      <c r="D205" s="9" t="s">
        <v>0</v>
      </c>
      <c r="E205" s="9" t="s">
        <v>0</v>
      </c>
      <c r="F205" s="9" t="s">
        <v>0</v>
      </c>
      <c r="G205" s="9" t="s">
        <v>0</v>
      </c>
      <c r="H205" s="9" t="s">
        <v>0</v>
      </c>
      <c r="I205" s="72"/>
      <c r="J205" s="9"/>
      <c r="K205" s="9"/>
      <c r="L205" s="9" t="s">
        <v>31</v>
      </c>
      <c r="M205" s="9" t="s">
        <v>291</v>
      </c>
      <c r="N205" s="2"/>
      <c r="O205" s="2"/>
      <c r="P205" s="2"/>
    </row>
    <row r="206" spans="1:16" ht="26.25" customHeight="1" x14ac:dyDescent="0.2">
      <c r="A206" s="6" t="s">
        <v>0</v>
      </c>
      <c r="B206" s="9" t="s">
        <v>0</v>
      </c>
      <c r="C206" s="77"/>
      <c r="D206" s="42" t="s">
        <v>0</v>
      </c>
      <c r="E206" s="42" t="s">
        <v>0</v>
      </c>
      <c r="F206" s="42" t="s">
        <v>0</v>
      </c>
      <c r="G206" s="42" t="s">
        <v>0</v>
      </c>
      <c r="H206" s="42" t="s">
        <v>0</v>
      </c>
      <c r="I206" s="77"/>
      <c r="J206" s="42"/>
      <c r="K206" s="42"/>
      <c r="L206" s="42" t="s">
        <v>32</v>
      </c>
      <c r="M206" s="42" t="s">
        <v>62</v>
      </c>
      <c r="N206" s="2"/>
      <c r="O206" s="2"/>
      <c r="P206" s="2"/>
    </row>
    <row r="207" spans="1:16" ht="24.75" customHeight="1" x14ac:dyDescent="0.2">
      <c r="A207" s="68" t="s">
        <v>524</v>
      </c>
      <c r="B207" s="71" t="s">
        <v>309</v>
      </c>
      <c r="C207" s="75" t="s">
        <v>43</v>
      </c>
      <c r="D207" s="75" t="s">
        <v>310</v>
      </c>
      <c r="E207" s="75" t="s">
        <v>45</v>
      </c>
      <c r="F207" s="9" t="s">
        <v>0</v>
      </c>
      <c r="G207" s="9" t="s">
        <v>0</v>
      </c>
      <c r="H207" s="9" t="s">
        <v>0</v>
      </c>
      <c r="I207" s="9" t="s">
        <v>491</v>
      </c>
      <c r="J207" s="9" t="s">
        <v>311</v>
      </c>
      <c r="K207" s="9" t="s">
        <v>47</v>
      </c>
      <c r="L207" s="9" t="s">
        <v>34</v>
      </c>
      <c r="M207" s="9" t="s">
        <v>48</v>
      </c>
      <c r="N207" s="1">
        <v>307000</v>
      </c>
      <c r="O207" s="1">
        <v>349000</v>
      </c>
      <c r="P207" s="1">
        <v>374000</v>
      </c>
    </row>
    <row r="208" spans="1:16" ht="36" customHeight="1" x14ac:dyDescent="0.2">
      <c r="A208" s="70"/>
      <c r="B208" s="73"/>
      <c r="C208" s="77"/>
      <c r="D208" s="77"/>
      <c r="E208" s="77"/>
      <c r="F208" s="42" t="s">
        <v>0</v>
      </c>
      <c r="G208" s="42" t="s">
        <v>0</v>
      </c>
      <c r="H208" s="42" t="s">
        <v>0</v>
      </c>
      <c r="I208" s="44" t="s">
        <v>651</v>
      </c>
      <c r="J208" s="42" t="s">
        <v>67</v>
      </c>
      <c r="K208" s="42"/>
      <c r="L208" s="42" t="s">
        <v>0</v>
      </c>
      <c r="M208" s="42" t="s">
        <v>0</v>
      </c>
      <c r="N208" s="2" t="s">
        <v>0</v>
      </c>
      <c r="O208" s="2" t="s">
        <v>0</v>
      </c>
      <c r="P208" s="2" t="s">
        <v>0</v>
      </c>
    </row>
    <row r="209" spans="1:16" ht="24.75" customHeight="1" x14ac:dyDescent="0.2">
      <c r="A209" s="68" t="s">
        <v>525</v>
      </c>
      <c r="B209" s="8" t="s">
        <v>312</v>
      </c>
      <c r="C209" s="75" t="s">
        <v>43</v>
      </c>
      <c r="D209" s="75" t="s">
        <v>313</v>
      </c>
      <c r="E209" s="75" t="s">
        <v>45</v>
      </c>
      <c r="F209" s="89" t="s">
        <v>720</v>
      </c>
      <c r="G209" s="9" t="s">
        <v>138</v>
      </c>
      <c r="H209" s="9" t="s">
        <v>314</v>
      </c>
      <c r="I209" s="9" t="s">
        <v>491</v>
      </c>
      <c r="J209" s="9" t="s">
        <v>315</v>
      </c>
      <c r="K209" s="9" t="s">
        <v>47</v>
      </c>
      <c r="L209" s="9" t="s">
        <v>48</v>
      </c>
      <c r="M209" s="9" t="s">
        <v>63</v>
      </c>
      <c r="N209" s="1">
        <f>51435+806.4</f>
        <v>52241.4</v>
      </c>
      <c r="O209" s="1">
        <f>51659.1+806.4</f>
        <v>52465.5</v>
      </c>
      <c r="P209" s="1">
        <f>51433+806.4</f>
        <v>52239.4</v>
      </c>
    </row>
    <row r="210" spans="1:16" ht="24.75" customHeight="1" x14ac:dyDescent="0.2">
      <c r="A210" s="69"/>
      <c r="B210" s="9"/>
      <c r="C210" s="72"/>
      <c r="D210" s="72"/>
      <c r="E210" s="72"/>
      <c r="F210" s="78"/>
      <c r="G210" s="9"/>
      <c r="H210" s="9"/>
      <c r="I210" s="72" t="s">
        <v>316</v>
      </c>
      <c r="J210" s="78" t="s">
        <v>652</v>
      </c>
      <c r="K210" s="72" t="s">
        <v>317</v>
      </c>
      <c r="L210" s="9" t="s">
        <v>48</v>
      </c>
      <c r="M210" s="9" t="s">
        <v>91</v>
      </c>
      <c r="N210" s="2"/>
      <c r="O210" s="2"/>
      <c r="P210" s="2"/>
    </row>
    <row r="211" spans="1:16" ht="58.5" customHeight="1" x14ac:dyDescent="0.2">
      <c r="A211" s="69"/>
      <c r="B211" s="9" t="s">
        <v>0</v>
      </c>
      <c r="C211" s="9" t="s">
        <v>715</v>
      </c>
      <c r="D211" s="36" t="s">
        <v>653</v>
      </c>
      <c r="E211" s="9" t="s">
        <v>289</v>
      </c>
      <c r="F211" s="78"/>
      <c r="G211" s="9" t="s">
        <v>0</v>
      </c>
      <c r="H211" s="9" t="s">
        <v>0</v>
      </c>
      <c r="I211" s="72"/>
      <c r="J211" s="78"/>
      <c r="K211" s="72"/>
      <c r="L211" s="9" t="s">
        <v>48</v>
      </c>
      <c r="M211" s="9" t="s">
        <v>34</v>
      </c>
      <c r="N211" s="2"/>
      <c r="O211" s="2"/>
      <c r="P211" s="2"/>
    </row>
    <row r="212" spans="1:16" ht="40.5" customHeight="1" x14ac:dyDescent="0.2">
      <c r="A212" s="70"/>
      <c r="B212" s="10" t="s">
        <v>0</v>
      </c>
      <c r="C212" s="10" t="s">
        <v>0</v>
      </c>
      <c r="D212" s="10" t="s">
        <v>0</v>
      </c>
      <c r="E212" s="10" t="s">
        <v>0</v>
      </c>
      <c r="F212" s="90"/>
      <c r="G212" s="10" t="s">
        <v>0</v>
      </c>
      <c r="H212" s="10" t="s">
        <v>0</v>
      </c>
      <c r="I212" s="10" t="s">
        <v>318</v>
      </c>
      <c r="J212" s="10" t="s">
        <v>50</v>
      </c>
      <c r="K212" s="10" t="s">
        <v>130</v>
      </c>
      <c r="L212" s="10"/>
      <c r="M212" s="10"/>
      <c r="N212" s="3"/>
      <c r="O212" s="3"/>
      <c r="P212" s="3"/>
    </row>
    <row r="213" spans="1:16" ht="25.5" customHeight="1" x14ac:dyDescent="0.2">
      <c r="A213" s="68" t="s">
        <v>526</v>
      </c>
      <c r="B213" s="71" t="s">
        <v>319</v>
      </c>
      <c r="C213" s="71" t="s">
        <v>43</v>
      </c>
      <c r="D213" s="71" t="s">
        <v>320</v>
      </c>
      <c r="E213" s="71" t="s">
        <v>45</v>
      </c>
      <c r="F213" s="9" t="s">
        <v>0</v>
      </c>
      <c r="G213" s="9" t="s">
        <v>0</v>
      </c>
      <c r="H213" s="9" t="s">
        <v>0</v>
      </c>
      <c r="I213" s="9" t="s">
        <v>491</v>
      </c>
      <c r="J213" s="9" t="s">
        <v>321</v>
      </c>
      <c r="K213" s="9" t="s">
        <v>47</v>
      </c>
      <c r="L213" s="9" t="s">
        <v>48</v>
      </c>
      <c r="M213" s="9" t="s">
        <v>34</v>
      </c>
      <c r="N213" s="1">
        <v>237865.3</v>
      </c>
      <c r="O213" s="1">
        <v>231079.6</v>
      </c>
      <c r="P213" s="1">
        <v>229179.8</v>
      </c>
    </row>
    <row r="214" spans="1:16" ht="37.5" customHeight="1" x14ac:dyDescent="0.2">
      <c r="A214" s="69"/>
      <c r="B214" s="72"/>
      <c r="C214" s="72"/>
      <c r="D214" s="72"/>
      <c r="E214" s="72"/>
      <c r="F214" s="9"/>
      <c r="G214" s="9"/>
      <c r="H214" s="9"/>
      <c r="I214" s="9" t="s">
        <v>239</v>
      </c>
      <c r="J214" s="9" t="s">
        <v>67</v>
      </c>
      <c r="K214" s="9" t="s">
        <v>240</v>
      </c>
      <c r="L214" s="9" t="s">
        <v>31</v>
      </c>
      <c r="M214" s="9" t="s">
        <v>76</v>
      </c>
      <c r="N214" s="2"/>
      <c r="O214" s="2"/>
      <c r="P214" s="2"/>
    </row>
    <row r="215" spans="1:16" ht="72" customHeight="1" x14ac:dyDescent="0.2">
      <c r="A215" s="69"/>
      <c r="B215" s="72"/>
      <c r="C215" s="36" t="s">
        <v>549</v>
      </c>
      <c r="D215" s="9" t="s">
        <v>290</v>
      </c>
      <c r="E215" s="9" t="s">
        <v>49</v>
      </c>
      <c r="F215" s="9" t="s">
        <v>0</v>
      </c>
      <c r="G215" s="9" t="s">
        <v>0</v>
      </c>
      <c r="H215" s="9" t="s">
        <v>0</v>
      </c>
      <c r="I215" s="9" t="s">
        <v>721</v>
      </c>
      <c r="J215" s="9" t="s">
        <v>97</v>
      </c>
      <c r="K215" s="9" t="s">
        <v>322</v>
      </c>
      <c r="L215" s="9"/>
      <c r="M215" s="9"/>
      <c r="N215" s="2"/>
      <c r="O215" s="2"/>
      <c r="P215" s="2"/>
    </row>
    <row r="216" spans="1:16" ht="247.5" customHeight="1" x14ac:dyDescent="0.2">
      <c r="A216" s="70"/>
      <c r="B216" s="10" t="s">
        <v>0</v>
      </c>
      <c r="C216" s="10" t="s">
        <v>0</v>
      </c>
      <c r="D216" s="10" t="s">
        <v>0</v>
      </c>
      <c r="E216" s="10" t="s">
        <v>0</v>
      </c>
      <c r="F216" s="10" t="s">
        <v>0</v>
      </c>
      <c r="G216" s="10" t="s">
        <v>0</v>
      </c>
      <c r="H216" s="10" t="s">
        <v>0</v>
      </c>
      <c r="I216" s="10" t="s">
        <v>722</v>
      </c>
      <c r="J216" s="10" t="s">
        <v>55</v>
      </c>
      <c r="K216" s="10" t="s">
        <v>219</v>
      </c>
      <c r="L216" s="10" t="s">
        <v>0</v>
      </c>
      <c r="M216" s="10" t="s">
        <v>0</v>
      </c>
      <c r="N216" s="3" t="s">
        <v>0</v>
      </c>
      <c r="O216" s="3" t="s">
        <v>0</v>
      </c>
      <c r="P216" s="3" t="s">
        <v>0</v>
      </c>
    </row>
    <row r="217" spans="1:16" ht="23.25" customHeight="1" x14ac:dyDescent="0.2">
      <c r="A217" s="68" t="s">
        <v>527</v>
      </c>
      <c r="B217" s="71" t="s">
        <v>323</v>
      </c>
      <c r="C217" s="71" t="s">
        <v>43</v>
      </c>
      <c r="D217" s="87" t="s">
        <v>654</v>
      </c>
      <c r="E217" s="71" t="s">
        <v>45</v>
      </c>
      <c r="F217" s="71" t="s">
        <v>724</v>
      </c>
      <c r="G217" s="71" t="s">
        <v>324</v>
      </c>
      <c r="H217" s="71" t="s">
        <v>325</v>
      </c>
      <c r="I217" s="9" t="s">
        <v>491</v>
      </c>
      <c r="J217" s="36" t="s">
        <v>655</v>
      </c>
      <c r="K217" s="9" t="s">
        <v>47</v>
      </c>
      <c r="L217" s="9" t="s">
        <v>48</v>
      </c>
      <c r="M217" s="9" t="s">
        <v>136</v>
      </c>
      <c r="N217" s="1">
        <v>4417.3</v>
      </c>
      <c r="O217" s="1">
        <v>4417.3</v>
      </c>
      <c r="P217" s="1">
        <v>12062.6</v>
      </c>
    </row>
    <row r="218" spans="1:16" ht="14.25" customHeight="1" x14ac:dyDescent="0.2">
      <c r="A218" s="69"/>
      <c r="B218" s="72"/>
      <c r="C218" s="72"/>
      <c r="D218" s="78"/>
      <c r="E218" s="72"/>
      <c r="F218" s="72"/>
      <c r="G218" s="72"/>
      <c r="H218" s="72"/>
      <c r="I218" s="72" t="s">
        <v>327</v>
      </c>
      <c r="J218" s="72" t="s">
        <v>328</v>
      </c>
      <c r="K218" s="72" t="s">
        <v>329</v>
      </c>
      <c r="L218" s="9"/>
      <c r="M218" s="9"/>
      <c r="N218" s="2"/>
      <c r="O218" s="2"/>
      <c r="P218" s="2"/>
    </row>
    <row r="219" spans="1:16" ht="47.25" customHeight="1" x14ac:dyDescent="0.2">
      <c r="A219" s="69"/>
      <c r="B219" s="72"/>
      <c r="C219" s="9" t="s">
        <v>723</v>
      </c>
      <c r="D219" s="36" t="s">
        <v>671</v>
      </c>
      <c r="E219" s="9" t="s">
        <v>326</v>
      </c>
      <c r="F219" s="72"/>
      <c r="G219" s="72"/>
      <c r="H219" s="72"/>
      <c r="I219" s="72"/>
      <c r="J219" s="72"/>
      <c r="K219" s="72"/>
      <c r="L219" s="9" t="s">
        <v>0</v>
      </c>
      <c r="M219" s="9" t="s">
        <v>0</v>
      </c>
      <c r="N219" s="2" t="s">
        <v>0</v>
      </c>
      <c r="O219" s="2" t="s">
        <v>0</v>
      </c>
      <c r="P219" s="2" t="s">
        <v>0</v>
      </c>
    </row>
    <row r="220" spans="1:16" ht="35.25" customHeight="1" x14ac:dyDescent="0.2">
      <c r="A220" s="76"/>
      <c r="B220" s="77"/>
      <c r="C220" s="42" t="s">
        <v>715</v>
      </c>
      <c r="D220" s="44" t="s">
        <v>656</v>
      </c>
      <c r="E220" s="42" t="s">
        <v>289</v>
      </c>
      <c r="F220" s="42" t="s">
        <v>0</v>
      </c>
      <c r="G220" s="42" t="s">
        <v>0</v>
      </c>
      <c r="H220" s="42" t="s">
        <v>0</v>
      </c>
      <c r="I220" s="42" t="s">
        <v>0</v>
      </c>
      <c r="J220" s="42" t="s">
        <v>0</v>
      </c>
      <c r="K220" s="42" t="s">
        <v>0</v>
      </c>
      <c r="L220" s="42" t="s">
        <v>0</v>
      </c>
      <c r="M220" s="42" t="s">
        <v>0</v>
      </c>
      <c r="N220" s="43" t="s">
        <v>0</v>
      </c>
      <c r="O220" s="43" t="s">
        <v>0</v>
      </c>
      <c r="P220" s="43" t="s">
        <v>0</v>
      </c>
    </row>
    <row r="221" spans="1:16" ht="24" customHeight="1" x14ac:dyDescent="0.2">
      <c r="A221" s="69" t="s">
        <v>528</v>
      </c>
      <c r="B221" s="72" t="s">
        <v>330</v>
      </c>
      <c r="C221" s="72" t="s">
        <v>43</v>
      </c>
      <c r="D221" s="78" t="s">
        <v>672</v>
      </c>
      <c r="E221" s="72" t="s">
        <v>45</v>
      </c>
      <c r="F221" s="9" t="s">
        <v>0</v>
      </c>
      <c r="G221" s="9" t="s">
        <v>0</v>
      </c>
      <c r="H221" s="9" t="s">
        <v>0</v>
      </c>
      <c r="I221" s="9" t="s">
        <v>491</v>
      </c>
      <c r="J221" s="36" t="s">
        <v>657</v>
      </c>
      <c r="K221" s="9" t="s">
        <v>47</v>
      </c>
      <c r="L221" s="9" t="s">
        <v>33</v>
      </c>
      <c r="M221" s="9" t="s">
        <v>63</v>
      </c>
      <c r="N221" s="2">
        <v>13052.6</v>
      </c>
      <c r="O221" s="2">
        <v>13052.6</v>
      </c>
      <c r="P221" s="2">
        <v>13052.6</v>
      </c>
    </row>
    <row r="222" spans="1:16" ht="188.25" customHeight="1" x14ac:dyDescent="0.2">
      <c r="A222" s="69"/>
      <c r="B222" s="72"/>
      <c r="C222" s="72"/>
      <c r="D222" s="78"/>
      <c r="E222" s="72"/>
      <c r="F222" s="9"/>
      <c r="G222" s="9"/>
      <c r="H222" s="9"/>
      <c r="I222" s="9" t="s">
        <v>728</v>
      </c>
      <c r="J222" s="9" t="s">
        <v>55</v>
      </c>
      <c r="K222" s="9" t="s">
        <v>335</v>
      </c>
      <c r="L222" s="9"/>
      <c r="M222" s="9"/>
      <c r="N222" s="2"/>
      <c r="O222" s="2"/>
      <c r="P222" s="2"/>
    </row>
    <row r="223" spans="1:16" ht="47.25" customHeight="1" x14ac:dyDescent="0.2">
      <c r="A223" s="69"/>
      <c r="B223" s="72"/>
      <c r="C223" s="72"/>
      <c r="D223" s="72"/>
      <c r="E223" s="72"/>
      <c r="F223" s="9" t="s">
        <v>0</v>
      </c>
      <c r="G223" s="9" t="s">
        <v>0</v>
      </c>
      <c r="H223" s="9" t="s">
        <v>0</v>
      </c>
      <c r="I223" s="9" t="s">
        <v>331</v>
      </c>
      <c r="J223" s="9" t="s">
        <v>67</v>
      </c>
      <c r="K223" s="9" t="s">
        <v>332</v>
      </c>
      <c r="L223" s="9" t="s">
        <v>0</v>
      </c>
      <c r="M223" s="9" t="s">
        <v>0</v>
      </c>
      <c r="N223" s="2" t="s">
        <v>0</v>
      </c>
      <c r="O223" s="2" t="s">
        <v>0</v>
      </c>
      <c r="P223" s="2" t="s">
        <v>0</v>
      </c>
    </row>
    <row r="224" spans="1:16" ht="58.5" customHeight="1" x14ac:dyDescent="0.2">
      <c r="A224" s="69"/>
      <c r="B224" s="72"/>
      <c r="C224" s="9" t="s">
        <v>0</v>
      </c>
      <c r="D224" s="9" t="s">
        <v>0</v>
      </c>
      <c r="E224" s="9" t="s">
        <v>0</v>
      </c>
      <c r="F224" s="9" t="s">
        <v>0</v>
      </c>
      <c r="G224" s="9" t="s">
        <v>0</v>
      </c>
      <c r="H224" s="9" t="s">
        <v>0</v>
      </c>
      <c r="I224" s="9" t="s">
        <v>725</v>
      </c>
      <c r="J224" s="9" t="s">
        <v>67</v>
      </c>
      <c r="K224" s="9" t="s">
        <v>333</v>
      </c>
      <c r="L224" s="9" t="s">
        <v>0</v>
      </c>
      <c r="M224" s="9" t="s">
        <v>0</v>
      </c>
      <c r="N224" s="2" t="s">
        <v>0</v>
      </c>
      <c r="O224" s="2" t="s">
        <v>0</v>
      </c>
      <c r="P224" s="2" t="s">
        <v>0</v>
      </c>
    </row>
    <row r="225" spans="1:16" ht="59.25" customHeight="1" x14ac:dyDescent="0.2">
      <c r="A225" s="69"/>
      <c r="B225" s="72"/>
      <c r="C225" s="9" t="s">
        <v>0</v>
      </c>
      <c r="D225" s="9" t="s">
        <v>0</v>
      </c>
      <c r="E225" s="9" t="s">
        <v>0</v>
      </c>
      <c r="F225" s="9" t="s">
        <v>0</v>
      </c>
      <c r="G225" s="9" t="s">
        <v>0</v>
      </c>
      <c r="H225" s="9" t="s">
        <v>0</v>
      </c>
      <c r="I225" s="9" t="s">
        <v>726</v>
      </c>
      <c r="J225" s="9" t="s">
        <v>67</v>
      </c>
      <c r="K225" s="9" t="s">
        <v>333</v>
      </c>
      <c r="L225" s="9" t="s">
        <v>0</v>
      </c>
      <c r="M225" s="9" t="s">
        <v>0</v>
      </c>
      <c r="N225" s="2" t="s">
        <v>0</v>
      </c>
      <c r="O225" s="2" t="s">
        <v>0</v>
      </c>
      <c r="P225" s="2" t="s">
        <v>0</v>
      </c>
    </row>
    <row r="226" spans="1:16" ht="155.25" customHeight="1" x14ac:dyDescent="0.2">
      <c r="A226" s="6" t="s">
        <v>0</v>
      </c>
      <c r="B226" s="9" t="s">
        <v>0</v>
      </c>
      <c r="C226" s="9" t="s">
        <v>0</v>
      </c>
      <c r="D226" s="9" t="s">
        <v>0</v>
      </c>
      <c r="E226" s="9" t="s">
        <v>0</v>
      </c>
      <c r="F226" s="42" t="s">
        <v>0</v>
      </c>
      <c r="G226" s="42" t="s">
        <v>0</v>
      </c>
      <c r="H226" s="42" t="s">
        <v>0</v>
      </c>
      <c r="I226" s="42" t="s">
        <v>727</v>
      </c>
      <c r="J226" s="42" t="s">
        <v>67</v>
      </c>
      <c r="K226" s="42" t="s">
        <v>334</v>
      </c>
      <c r="L226" s="42" t="s">
        <v>0</v>
      </c>
      <c r="M226" s="42" t="s">
        <v>0</v>
      </c>
      <c r="N226" s="43" t="s">
        <v>0</v>
      </c>
      <c r="O226" s="43" t="s">
        <v>0</v>
      </c>
      <c r="P226" s="43" t="s">
        <v>0</v>
      </c>
    </row>
    <row r="227" spans="1:16" ht="26.25" customHeight="1" x14ac:dyDescent="0.2">
      <c r="A227" s="68" t="s">
        <v>529</v>
      </c>
      <c r="B227" s="71" t="s">
        <v>336</v>
      </c>
      <c r="C227" s="71" t="s">
        <v>43</v>
      </c>
      <c r="D227" s="71" t="s">
        <v>337</v>
      </c>
      <c r="E227" s="71" t="s">
        <v>45</v>
      </c>
      <c r="F227" s="9" t="s">
        <v>0</v>
      </c>
      <c r="G227" s="9" t="s">
        <v>0</v>
      </c>
      <c r="H227" s="9" t="s">
        <v>0</v>
      </c>
      <c r="I227" s="9" t="s">
        <v>491</v>
      </c>
      <c r="J227" s="9" t="s">
        <v>338</v>
      </c>
      <c r="K227" s="9" t="s">
        <v>47</v>
      </c>
      <c r="L227" s="9" t="s">
        <v>136</v>
      </c>
      <c r="M227" s="9" t="s">
        <v>62</v>
      </c>
      <c r="N227" s="2">
        <v>2225</v>
      </c>
      <c r="O227" s="2">
        <v>2388.4</v>
      </c>
      <c r="P227" s="2">
        <v>2370.1</v>
      </c>
    </row>
    <row r="228" spans="1:16" ht="21.75" customHeight="1" x14ac:dyDescent="0.2">
      <c r="A228" s="69"/>
      <c r="B228" s="72"/>
      <c r="C228" s="72"/>
      <c r="D228" s="72"/>
      <c r="E228" s="72"/>
      <c r="F228" s="9"/>
      <c r="G228" s="9"/>
      <c r="H228" s="9"/>
      <c r="I228" s="72" t="s">
        <v>302</v>
      </c>
      <c r="J228" s="72" t="s">
        <v>303</v>
      </c>
      <c r="K228" s="72" t="s">
        <v>304</v>
      </c>
      <c r="L228" s="9"/>
      <c r="M228" s="9"/>
      <c r="N228" s="2"/>
      <c r="O228" s="2"/>
      <c r="P228" s="2"/>
    </row>
    <row r="229" spans="1:16" ht="70.5" customHeight="1" x14ac:dyDescent="0.2">
      <c r="A229" s="69"/>
      <c r="B229" s="72"/>
      <c r="C229" s="9" t="s">
        <v>715</v>
      </c>
      <c r="D229" s="36" t="s">
        <v>673</v>
      </c>
      <c r="E229" s="9" t="s">
        <v>289</v>
      </c>
      <c r="F229" s="9" t="s">
        <v>0</v>
      </c>
      <c r="G229" s="9" t="s">
        <v>0</v>
      </c>
      <c r="H229" s="9" t="s">
        <v>0</v>
      </c>
      <c r="I229" s="72"/>
      <c r="J229" s="72"/>
      <c r="K229" s="72"/>
      <c r="L229" s="9" t="s">
        <v>0</v>
      </c>
      <c r="M229" s="9" t="s">
        <v>0</v>
      </c>
      <c r="N229" s="2" t="s">
        <v>0</v>
      </c>
      <c r="O229" s="2" t="s">
        <v>0</v>
      </c>
      <c r="P229" s="2" t="s">
        <v>0</v>
      </c>
    </row>
    <row r="230" spans="1:16" ht="36" customHeight="1" x14ac:dyDescent="0.2">
      <c r="A230" s="69"/>
      <c r="B230" s="72"/>
      <c r="C230" s="9" t="s">
        <v>0</v>
      </c>
      <c r="D230" s="9" t="s">
        <v>0</v>
      </c>
      <c r="E230" s="9" t="s">
        <v>0</v>
      </c>
      <c r="F230" s="9" t="s">
        <v>0</v>
      </c>
      <c r="G230" s="9" t="s">
        <v>0</v>
      </c>
      <c r="H230" s="9" t="s">
        <v>0</v>
      </c>
      <c r="I230" s="9" t="s">
        <v>729</v>
      </c>
      <c r="J230" s="9" t="s">
        <v>50</v>
      </c>
      <c r="K230" s="9" t="s">
        <v>130</v>
      </c>
      <c r="L230" s="9" t="s">
        <v>0</v>
      </c>
      <c r="M230" s="9" t="s">
        <v>0</v>
      </c>
      <c r="N230" s="2" t="s">
        <v>0</v>
      </c>
      <c r="O230" s="2" t="s">
        <v>0</v>
      </c>
      <c r="P230" s="2" t="s">
        <v>0</v>
      </c>
    </row>
    <row r="231" spans="1:16" ht="48.75" customHeight="1" x14ac:dyDescent="0.2">
      <c r="A231" s="69"/>
      <c r="B231" s="72"/>
      <c r="C231" s="9"/>
      <c r="D231" s="9"/>
      <c r="E231" s="9"/>
      <c r="F231" s="9"/>
      <c r="G231" s="9"/>
      <c r="H231" s="9"/>
      <c r="I231" s="9" t="s">
        <v>296</v>
      </c>
      <c r="J231" s="9" t="s">
        <v>122</v>
      </c>
      <c r="K231" s="9" t="s">
        <v>146</v>
      </c>
      <c r="L231" s="9"/>
      <c r="M231" s="9"/>
      <c r="N231" s="2"/>
      <c r="O231" s="2"/>
      <c r="P231" s="2"/>
    </row>
    <row r="232" spans="1:16" ht="36" customHeight="1" x14ac:dyDescent="0.2">
      <c r="A232" s="69"/>
      <c r="B232" s="72"/>
      <c r="C232" s="9"/>
      <c r="D232" s="9"/>
      <c r="E232" s="9"/>
      <c r="F232" s="9"/>
      <c r="G232" s="9"/>
      <c r="H232" s="9"/>
      <c r="I232" s="9" t="s">
        <v>633</v>
      </c>
      <c r="J232" s="9" t="s">
        <v>67</v>
      </c>
      <c r="K232" s="9" t="s">
        <v>240</v>
      </c>
      <c r="L232" s="9"/>
      <c r="M232" s="9"/>
      <c r="N232" s="2"/>
      <c r="O232" s="2"/>
      <c r="P232" s="2"/>
    </row>
    <row r="233" spans="1:16" ht="71.25" customHeight="1" x14ac:dyDescent="0.2">
      <c r="A233" s="69"/>
      <c r="B233" s="72"/>
      <c r="C233" s="9"/>
      <c r="D233" s="9"/>
      <c r="E233" s="9"/>
      <c r="F233" s="9"/>
      <c r="G233" s="9"/>
      <c r="H233" s="9"/>
      <c r="I233" s="9" t="s">
        <v>721</v>
      </c>
      <c r="J233" s="9" t="s">
        <v>97</v>
      </c>
      <c r="K233" s="9" t="s">
        <v>322</v>
      </c>
      <c r="L233" s="9"/>
      <c r="M233" s="9"/>
      <c r="N233" s="2"/>
      <c r="O233" s="2"/>
      <c r="P233" s="2"/>
    </row>
    <row r="234" spans="1:16" ht="58.5" customHeight="1" x14ac:dyDescent="0.2">
      <c r="A234" s="76"/>
      <c r="B234" s="77"/>
      <c r="C234" s="42" t="s">
        <v>0</v>
      </c>
      <c r="D234" s="42" t="s">
        <v>0</v>
      </c>
      <c r="E234" s="42" t="s">
        <v>0</v>
      </c>
      <c r="F234" s="42" t="s">
        <v>0</v>
      </c>
      <c r="G234" s="42" t="s">
        <v>0</v>
      </c>
      <c r="H234" s="42" t="s">
        <v>0</v>
      </c>
      <c r="I234" s="42" t="s">
        <v>583</v>
      </c>
      <c r="J234" s="42" t="s">
        <v>67</v>
      </c>
      <c r="K234" s="42" t="s">
        <v>130</v>
      </c>
      <c r="L234" s="42" t="s">
        <v>0</v>
      </c>
      <c r="M234" s="42" t="s">
        <v>0</v>
      </c>
      <c r="N234" s="43" t="s">
        <v>0</v>
      </c>
      <c r="O234" s="43" t="s">
        <v>0</v>
      </c>
      <c r="P234" s="43" t="s">
        <v>0</v>
      </c>
    </row>
    <row r="235" spans="1:16" ht="11.25" customHeight="1" x14ac:dyDescent="0.2">
      <c r="A235" s="69" t="s">
        <v>780</v>
      </c>
      <c r="B235" s="72" t="s">
        <v>339</v>
      </c>
      <c r="C235" s="72" t="s">
        <v>730</v>
      </c>
      <c r="D235" s="78" t="s">
        <v>639</v>
      </c>
      <c r="E235" s="72" t="s">
        <v>340</v>
      </c>
      <c r="F235" s="9" t="s">
        <v>0</v>
      </c>
      <c r="G235" s="9" t="s">
        <v>0</v>
      </c>
      <c r="H235" s="9" t="s">
        <v>0</v>
      </c>
      <c r="I235" s="72" t="s">
        <v>731</v>
      </c>
      <c r="J235" s="72" t="s">
        <v>341</v>
      </c>
      <c r="K235" s="72" t="s">
        <v>149</v>
      </c>
      <c r="L235" s="9" t="s">
        <v>48</v>
      </c>
      <c r="M235" s="9" t="s">
        <v>63</v>
      </c>
      <c r="N235" s="49">
        <v>96579.1</v>
      </c>
      <c r="O235" s="49">
        <v>96256.1</v>
      </c>
      <c r="P235" s="49">
        <v>96449.9</v>
      </c>
    </row>
    <row r="236" spans="1:16" ht="11.25" customHeight="1" x14ac:dyDescent="0.2">
      <c r="A236" s="69"/>
      <c r="B236" s="72"/>
      <c r="C236" s="72"/>
      <c r="D236" s="78"/>
      <c r="E236" s="72"/>
      <c r="F236" s="9" t="s">
        <v>0</v>
      </c>
      <c r="G236" s="9" t="s">
        <v>0</v>
      </c>
      <c r="H236" s="9" t="s">
        <v>0</v>
      </c>
      <c r="I236" s="72"/>
      <c r="J236" s="72"/>
      <c r="K236" s="72"/>
      <c r="L236" s="9" t="s">
        <v>48</v>
      </c>
      <c r="M236" s="9" t="s">
        <v>91</v>
      </c>
      <c r="N236" s="49"/>
      <c r="O236" s="49"/>
      <c r="P236" s="49"/>
    </row>
    <row r="237" spans="1:16" ht="11.25" customHeight="1" x14ac:dyDescent="0.2">
      <c r="A237" s="69"/>
      <c r="B237" s="72"/>
      <c r="C237" s="72"/>
      <c r="D237" s="78"/>
      <c r="E237" s="72"/>
      <c r="F237" s="9" t="s">
        <v>0</v>
      </c>
      <c r="G237" s="9" t="s">
        <v>0</v>
      </c>
      <c r="H237" s="9" t="s">
        <v>0</v>
      </c>
      <c r="I237" s="72"/>
      <c r="J237" s="72"/>
      <c r="K237" s="72"/>
      <c r="L237" s="9" t="s">
        <v>48</v>
      </c>
      <c r="M237" s="9" t="s">
        <v>76</v>
      </c>
      <c r="N237" s="49"/>
      <c r="O237" s="49"/>
      <c r="P237" s="49"/>
    </row>
    <row r="238" spans="1:16" ht="11.25" customHeight="1" x14ac:dyDescent="0.2">
      <c r="A238" s="69"/>
      <c r="B238" s="72"/>
      <c r="C238" s="72"/>
      <c r="D238" s="41"/>
      <c r="E238" s="6"/>
      <c r="F238" s="9" t="s">
        <v>0</v>
      </c>
      <c r="G238" s="9" t="s">
        <v>0</v>
      </c>
      <c r="H238" s="9" t="s">
        <v>0</v>
      </c>
      <c r="I238" s="72"/>
      <c r="J238" s="72"/>
      <c r="K238" s="72"/>
      <c r="L238" s="9" t="s">
        <v>48</v>
      </c>
      <c r="M238" s="9" t="s">
        <v>291</v>
      </c>
      <c r="N238" s="49"/>
      <c r="O238" s="49"/>
      <c r="P238" s="49"/>
    </row>
    <row r="239" spans="1:16" ht="11.25" customHeight="1" x14ac:dyDescent="0.2">
      <c r="A239" s="69"/>
      <c r="B239" s="72"/>
      <c r="C239" s="72"/>
      <c r="D239" s="41"/>
      <c r="E239" s="6"/>
      <c r="F239" s="9" t="s">
        <v>0</v>
      </c>
      <c r="G239" s="9" t="s">
        <v>0</v>
      </c>
      <c r="H239" s="9" t="s">
        <v>0</v>
      </c>
      <c r="I239" s="72"/>
      <c r="J239" s="72"/>
      <c r="K239" s="72"/>
      <c r="L239" s="9" t="s">
        <v>48</v>
      </c>
      <c r="M239" s="9" t="s">
        <v>136</v>
      </c>
      <c r="N239" s="49"/>
      <c r="O239" s="49"/>
      <c r="P239" s="49"/>
    </row>
    <row r="240" spans="1:16" ht="11.25" customHeight="1" x14ac:dyDescent="0.2">
      <c r="A240" s="69"/>
      <c r="B240" s="72"/>
      <c r="C240" s="72"/>
      <c r="D240" s="41"/>
      <c r="E240" s="6"/>
      <c r="F240" s="9" t="s">
        <v>0</v>
      </c>
      <c r="G240" s="9" t="s">
        <v>0</v>
      </c>
      <c r="H240" s="9" t="s">
        <v>0</v>
      </c>
      <c r="I240" s="72"/>
      <c r="J240" s="72"/>
      <c r="K240" s="72"/>
      <c r="L240" s="9" t="s">
        <v>48</v>
      </c>
      <c r="M240" s="9" t="s">
        <v>34</v>
      </c>
      <c r="N240" s="49"/>
      <c r="O240" s="49"/>
      <c r="P240" s="49"/>
    </row>
    <row r="241" spans="1:16" ht="11.25" customHeight="1" x14ac:dyDescent="0.2">
      <c r="A241" s="69"/>
      <c r="B241" s="72"/>
      <c r="C241" s="72"/>
      <c r="D241" s="41"/>
      <c r="E241" s="6"/>
      <c r="F241" s="9" t="s">
        <v>0</v>
      </c>
      <c r="G241" s="9" t="s">
        <v>0</v>
      </c>
      <c r="H241" s="9" t="s">
        <v>0</v>
      </c>
      <c r="I241" s="72"/>
      <c r="J241" s="72"/>
      <c r="K241" s="72"/>
      <c r="L241" s="9" t="s">
        <v>91</v>
      </c>
      <c r="M241" s="9" t="s">
        <v>31</v>
      </c>
      <c r="N241" s="49"/>
      <c r="O241" s="49"/>
      <c r="P241" s="49"/>
    </row>
    <row r="242" spans="1:16" ht="11.25" customHeight="1" x14ac:dyDescent="0.2">
      <c r="A242" s="69"/>
      <c r="B242" s="72"/>
      <c r="C242" s="72"/>
      <c r="D242" s="41"/>
      <c r="E242" s="6"/>
      <c r="F242" s="9" t="s">
        <v>0</v>
      </c>
      <c r="G242" s="9" t="s">
        <v>0</v>
      </c>
      <c r="H242" s="9" t="s">
        <v>0</v>
      </c>
      <c r="I242" s="72"/>
      <c r="J242" s="72"/>
      <c r="K242" s="72"/>
      <c r="L242" s="9" t="s">
        <v>62</v>
      </c>
      <c r="M242" s="9" t="s">
        <v>62</v>
      </c>
      <c r="N242" s="49"/>
      <c r="O242" s="49"/>
      <c r="P242" s="49"/>
    </row>
    <row r="243" spans="1:16" ht="11.25" customHeight="1" x14ac:dyDescent="0.2">
      <c r="A243" s="69"/>
      <c r="B243" s="72"/>
      <c r="C243" s="72"/>
      <c r="D243" s="41"/>
      <c r="E243" s="6"/>
      <c r="F243" s="9" t="s">
        <v>0</v>
      </c>
      <c r="G243" s="9" t="s">
        <v>0</v>
      </c>
      <c r="H243" s="9" t="s">
        <v>0</v>
      </c>
      <c r="I243" s="72"/>
      <c r="J243" s="72"/>
      <c r="K243" s="72"/>
      <c r="L243" s="9" t="s">
        <v>136</v>
      </c>
      <c r="M243" s="9" t="s">
        <v>48</v>
      </c>
      <c r="N243" s="49"/>
      <c r="O243" s="49"/>
      <c r="P243" s="49"/>
    </row>
    <row r="244" spans="1:16" ht="11.25" customHeight="1" x14ac:dyDescent="0.2">
      <c r="A244" s="69"/>
      <c r="B244" s="72"/>
      <c r="C244" s="72"/>
      <c r="D244" s="41"/>
      <c r="E244" s="6"/>
      <c r="F244" s="9" t="s">
        <v>0</v>
      </c>
      <c r="G244" s="9" t="s">
        <v>0</v>
      </c>
      <c r="H244" s="9" t="s">
        <v>0</v>
      </c>
      <c r="I244" s="72"/>
      <c r="J244" s="72"/>
      <c r="K244" s="72"/>
      <c r="L244" s="9" t="s">
        <v>136</v>
      </c>
      <c r="M244" s="9" t="s">
        <v>63</v>
      </c>
      <c r="N244" s="49"/>
      <c r="O244" s="49"/>
      <c r="P244" s="49"/>
    </row>
    <row r="245" spans="1:16" ht="11.25" customHeight="1" x14ac:dyDescent="0.2">
      <c r="A245" s="69"/>
      <c r="B245" s="72"/>
      <c r="C245" s="72"/>
      <c r="D245" s="41"/>
      <c r="E245" s="6"/>
      <c r="F245" s="9" t="s">
        <v>0</v>
      </c>
      <c r="G245" s="9" t="s">
        <v>0</v>
      </c>
      <c r="H245" s="9" t="s">
        <v>0</v>
      </c>
      <c r="I245" s="72"/>
      <c r="J245" s="72"/>
      <c r="K245" s="72"/>
      <c r="L245" s="9" t="s">
        <v>136</v>
      </c>
      <c r="M245" s="9" t="s">
        <v>91</v>
      </c>
      <c r="N245" s="49"/>
      <c r="O245" s="49"/>
      <c r="P245" s="49"/>
    </row>
    <row r="246" spans="1:16" ht="11.25" customHeight="1" x14ac:dyDescent="0.2">
      <c r="A246" s="69"/>
      <c r="B246" s="72"/>
      <c r="C246" s="72"/>
      <c r="D246" s="41"/>
      <c r="E246" s="6"/>
      <c r="F246" s="9" t="s">
        <v>0</v>
      </c>
      <c r="G246" s="9" t="s">
        <v>0</v>
      </c>
      <c r="H246" s="9" t="s">
        <v>0</v>
      </c>
      <c r="I246" s="72"/>
      <c r="J246" s="72"/>
      <c r="K246" s="72"/>
      <c r="L246" s="9" t="s">
        <v>136</v>
      </c>
      <c r="M246" s="9" t="s">
        <v>77</v>
      </c>
      <c r="N246" s="49"/>
      <c r="O246" s="49"/>
      <c r="P246" s="49"/>
    </row>
    <row r="247" spans="1:16" ht="11.25" customHeight="1" x14ac:dyDescent="0.2">
      <c r="A247" s="69"/>
      <c r="B247" s="72"/>
      <c r="C247" s="72"/>
      <c r="D247" s="41"/>
      <c r="E247" s="6"/>
      <c r="F247" s="9" t="s">
        <v>0</v>
      </c>
      <c r="G247" s="9" t="s">
        <v>0</v>
      </c>
      <c r="H247" s="9" t="s">
        <v>0</v>
      </c>
      <c r="I247" s="72"/>
      <c r="J247" s="72"/>
      <c r="K247" s="72"/>
      <c r="L247" s="9" t="s">
        <v>104</v>
      </c>
      <c r="M247" s="9" t="s">
        <v>48</v>
      </c>
      <c r="N247" s="49"/>
      <c r="O247" s="49"/>
      <c r="P247" s="49"/>
    </row>
    <row r="248" spans="1:16" ht="11.25" customHeight="1" x14ac:dyDescent="0.2">
      <c r="A248" s="69"/>
      <c r="B248" s="72"/>
      <c r="C248" s="72"/>
      <c r="D248" s="41"/>
      <c r="E248" s="6"/>
      <c r="F248" s="9" t="s">
        <v>0</v>
      </c>
      <c r="G248" s="9" t="s">
        <v>0</v>
      </c>
      <c r="H248" s="9" t="s">
        <v>0</v>
      </c>
      <c r="I248" s="72"/>
      <c r="J248" s="72"/>
      <c r="K248" s="72"/>
      <c r="L248" s="9" t="s">
        <v>104</v>
      </c>
      <c r="M248" s="9" t="s">
        <v>76</v>
      </c>
      <c r="N248" s="49"/>
      <c r="O248" s="49"/>
      <c r="P248" s="49"/>
    </row>
    <row r="249" spans="1:16" ht="11.25" customHeight="1" x14ac:dyDescent="0.2">
      <c r="A249" s="69"/>
      <c r="B249" s="72"/>
      <c r="C249" s="72"/>
      <c r="D249" s="41"/>
      <c r="E249" s="6"/>
      <c r="F249" s="9" t="s">
        <v>0</v>
      </c>
      <c r="G249" s="9" t="s">
        <v>0</v>
      </c>
      <c r="H249" s="9" t="s">
        <v>0</v>
      </c>
      <c r="I249" s="72"/>
      <c r="J249" s="72"/>
      <c r="K249" s="72"/>
      <c r="L249" s="9" t="s">
        <v>31</v>
      </c>
      <c r="M249" s="9" t="s">
        <v>291</v>
      </c>
      <c r="N249" s="49"/>
      <c r="O249" s="49"/>
      <c r="P249" s="49"/>
    </row>
    <row r="250" spans="1:16" ht="11.25" customHeight="1" x14ac:dyDescent="0.2">
      <c r="A250" s="69"/>
      <c r="B250" s="72"/>
      <c r="C250" s="72"/>
      <c r="D250" s="41"/>
      <c r="E250" s="6"/>
      <c r="F250" s="9" t="s">
        <v>0</v>
      </c>
      <c r="G250" s="9" t="s">
        <v>0</v>
      </c>
      <c r="H250" s="9" t="s">
        <v>0</v>
      </c>
      <c r="I250" s="72"/>
      <c r="J250" s="72"/>
      <c r="K250" s="72"/>
      <c r="L250" s="9" t="s">
        <v>32</v>
      </c>
      <c r="M250" s="9" t="s">
        <v>48</v>
      </c>
      <c r="N250" s="49"/>
      <c r="O250" s="49"/>
      <c r="P250" s="49"/>
    </row>
    <row r="251" spans="1:16" ht="11.25" customHeight="1" x14ac:dyDescent="0.2">
      <c r="A251" s="69"/>
      <c r="B251" s="72"/>
      <c r="C251" s="72"/>
      <c r="D251" s="41"/>
      <c r="E251" s="6"/>
      <c r="F251" s="9" t="s">
        <v>0</v>
      </c>
      <c r="G251" s="9" t="s">
        <v>0</v>
      </c>
      <c r="H251" s="9" t="s">
        <v>0</v>
      </c>
      <c r="I251" s="72"/>
      <c r="J251" s="72"/>
      <c r="K251" s="72"/>
      <c r="L251" s="9" t="s">
        <v>32</v>
      </c>
      <c r="M251" s="9" t="s">
        <v>63</v>
      </c>
      <c r="N251" s="49"/>
      <c r="O251" s="49"/>
      <c r="P251" s="49"/>
    </row>
    <row r="252" spans="1:16" ht="11.25" customHeight="1" x14ac:dyDescent="0.2">
      <c r="A252" s="41"/>
      <c r="B252" s="72"/>
      <c r="C252" s="6"/>
      <c r="D252" s="41"/>
      <c r="E252" s="6"/>
      <c r="F252" s="9" t="s">
        <v>0</v>
      </c>
      <c r="G252" s="9" t="s">
        <v>0</v>
      </c>
      <c r="H252" s="9" t="s">
        <v>0</v>
      </c>
      <c r="I252" s="72"/>
      <c r="J252" s="72"/>
      <c r="K252" s="72"/>
      <c r="L252" s="9" t="s">
        <v>32</v>
      </c>
      <c r="M252" s="9" t="s">
        <v>62</v>
      </c>
      <c r="N252" s="49"/>
      <c r="O252" s="49"/>
      <c r="P252" s="49"/>
    </row>
    <row r="253" spans="1:16" ht="11.25" customHeight="1" x14ac:dyDescent="0.2">
      <c r="A253" s="7" t="s">
        <v>0</v>
      </c>
      <c r="B253" s="73"/>
      <c r="C253" s="7"/>
      <c r="D253" s="51"/>
      <c r="E253" s="10" t="s">
        <v>0</v>
      </c>
      <c r="F253" s="10" t="s">
        <v>0</v>
      </c>
      <c r="G253" s="10" t="s">
        <v>0</v>
      </c>
      <c r="H253" s="10" t="s">
        <v>0</v>
      </c>
      <c r="I253" s="73"/>
      <c r="J253" s="73"/>
      <c r="K253" s="73"/>
      <c r="L253" s="10" t="s">
        <v>33</v>
      </c>
      <c r="M253" s="10" t="s">
        <v>63</v>
      </c>
      <c r="N253" s="50"/>
      <c r="O253" s="3"/>
      <c r="P253" s="50"/>
    </row>
    <row r="254" spans="1:16" ht="28.5" customHeight="1" x14ac:dyDescent="0.2">
      <c r="A254" s="91" t="s">
        <v>342</v>
      </c>
      <c r="B254" s="71" t="s">
        <v>343</v>
      </c>
      <c r="C254" s="71" t="s">
        <v>43</v>
      </c>
      <c r="D254" s="71" t="s">
        <v>344</v>
      </c>
      <c r="E254" s="71" t="s">
        <v>45</v>
      </c>
      <c r="F254" s="71" t="s">
        <v>732</v>
      </c>
      <c r="G254" s="71" t="s">
        <v>182</v>
      </c>
      <c r="H254" s="71" t="s">
        <v>345</v>
      </c>
      <c r="I254" s="9" t="s">
        <v>491</v>
      </c>
      <c r="J254" s="9" t="s">
        <v>346</v>
      </c>
      <c r="K254" s="9" t="s">
        <v>47</v>
      </c>
      <c r="L254" s="9" t="s">
        <v>31</v>
      </c>
      <c r="M254" s="9" t="s">
        <v>48</v>
      </c>
      <c r="N254" s="2">
        <v>46357.2</v>
      </c>
      <c r="O254" s="2">
        <v>46939.3</v>
      </c>
      <c r="P254" s="2">
        <v>46939.3</v>
      </c>
    </row>
    <row r="255" spans="1:16" ht="20.25" customHeight="1" x14ac:dyDescent="0.2">
      <c r="A255" s="92"/>
      <c r="B255" s="72"/>
      <c r="C255" s="72"/>
      <c r="D255" s="72"/>
      <c r="E255" s="72"/>
      <c r="F255" s="72"/>
      <c r="G255" s="72"/>
      <c r="H255" s="72"/>
      <c r="I255" s="72" t="s">
        <v>733</v>
      </c>
      <c r="J255" s="72" t="s">
        <v>348</v>
      </c>
      <c r="K255" s="72" t="s">
        <v>349</v>
      </c>
      <c r="L255" s="9"/>
      <c r="M255" s="9"/>
      <c r="N255" s="2"/>
      <c r="O255" s="2"/>
      <c r="P255" s="2"/>
    </row>
    <row r="256" spans="1:16" ht="75" customHeight="1" x14ac:dyDescent="0.2">
      <c r="A256" s="92"/>
      <c r="B256" s="72"/>
      <c r="C256" s="9" t="s">
        <v>715</v>
      </c>
      <c r="D256" s="9" t="s">
        <v>347</v>
      </c>
      <c r="E256" s="9" t="s">
        <v>289</v>
      </c>
      <c r="F256" s="72"/>
      <c r="G256" s="9" t="s">
        <v>0</v>
      </c>
      <c r="H256" s="9" t="s">
        <v>0</v>
      </c>
      <c r="I256" s="72"/>
      <c r="J256" s="72"/>
      <c r="K256" s="72"/>
      <c r="L256" s="9" t="s">
        <v>0</v>
      </c>
      <c r="M256" s="9" t="s">
        <v>0</v>
      </c>
      <c r="N256" s="2" t="s">
        <v>0</v>
      </c>
      <c r="O256" s="2" t="s">
        <v>0</v>
      </c>
      <c r="P256" s="2" t="s">
        <v>0</v>
      </c>
    </row>
    <row r="257" spans="1:20" ht="105.75" customHeight="1" x14ac:dyDescent="0.2">
      <c r="A257" s="7" t="s">
        <v>0</v>
      </c>
      <c r="B257" s="10" t="s">
        <v>0</v>
      </c>
      <c r="C257" s="10" t="s">
        <v>0</v>
      </c>
      <c r="D257" s="10" t="s">
        <v>0</v>
      </c>
      <c r="E257" s="10" t="s">
        <v>0</v>
      </c>
      <c r="F257" s="10" t="s">
        <v>0</v>
      </c>
      <c r="G257" s="10" t="s">
        <v>0</v>
      </c>
      <c r="H257" s="10" t="s">
        <v>0</v>
      </c>
      <c r="I257" s="10" t="s">
        <v>734</v>
      </c>
      <c r="J257" s="10" t="s">
        <v>350</v>
      </c>
      <c r="K257" s="10" t="s">
        <v>351</v>
      </c>
      <c r="L257" s="10" t="s">
        <v>0</v>
      </c>
      <c r="M257" s="10" t="s">
        <v>0</v>
      </c>
      <c r="N257" s="3" t="s">
        <v>0</v>
      </c>
      <c r="O257" s="3" t="s">
        <v>0</v>
      </c>
      <c r="P257" s="3" t="s">
        <v>0</v>
      </c>
    </row>
    <row r="258" spans="1:20" ht="106.5" customHeight="1" x14ac:dyDescent="0.2">
      <c r="A258" s="28" t="s">
        <v>352</v>
      </c>
      <c r="B258" s="30" t="s">
        <v>353</v>
      </c>
      <c r="C258" s="30" t="s">
        <v>0</v>
      </c>
      <c r="D258" s="30" t="s">
        <v>0</v>
      </c>
      <c r="E258" s="30" t="s">
        <v>0</v>
      </c>
      <c r="F258" s="30" t="s">
        <v>0</v>
      </c>
      <c r="G258" s="30" t="s">
        <v>0</v>
      </c>
      <c r="H258" s="30" t="s">
        <v>0</v>
      </c>
      <c r="I258" s="30" t="s">
        <v>0</v>
      </c>
      <c r="J258" s="30" t="s">
        <v>0</v>
      </c>
      <c r="K258" s="30" t="s">
        <v>0</v>
      </c>
      <c r="L258" s="30" t="s">
        <v>0</v>
      </c>
      <c r="M258" s="30" t="s">
        <v>0</v>
      </c>
      <c r="N258" s="31">
        <f>N259+N273+N283</f>
        <v>100318.9</v>
      </c>
      <c r="O258" s="31">
        <f>O259+O273+O283</f>
        <v>80661.2</v>
      </c>
      <c r="P258" s="31">
        <f>P259+P273+P283</f>
        <v>80661.099999999991</v>
      </c>
      <c r="R258" s="31"/>
      <c r="S258" s="31"/>
      <c r="T258" s="31"/>
    </row>
    <row r="259" spans="1:20" ht="58.5" customHeight="1" x14ac:dyDescent="0.2">
      <c r="A259" s="32" t="s">
        <v>781</v>
      </c>
      <c r="B259" s="33" t="s">
        <v>354</v>
      </c>
      <c r="C259" s="33" t="s">
        <v>0</v>
      </c>
      <c r="D259" s="33" t="s">
        <v>0</v>
      </c>
      <c r="E259" s="33" t="s">
        <v>0</v>
      </c>
      <c r="F259" s="33" t="s">
        <v>0</v>
      </c>
      <c r="G259" s="33" t="s">
        <v>0</v>
      </c>
      <c r="H259" s="33" t="s">
        <v>0</v>
      </c>
      <c r="I259" s="33" t="s">
        <v>0</v>
      </c>
      <c r="J259" s="33" t="s">
        <v>0</v>
      </c>
      <c r="K259" s="33" t="s">
        <v>0</v>
      </c>
      <c r="L259" s="33" t="s">
        <v>0</v>
      </c>
      <c r="M259" s="33" t="s">
        <v>0</v>
      </c>
      <c r="N259" s="34">
        <f>N260+N263+N266+N269</f>
        <v>2762.2000000000003</v>
      </c>
      <c r="O259" s="34">
        <f>O260+O263+O266+O269</f>
        <v>2762.2000000000003</v>
      </c>
      <c r="P259" s="34">
        <f>P260+P263+P266+P269</f>
        <v>2762.2000000000003</v>
      </c>
    </row>
    <row r="260" spans="1:20" ht="24" customHeight="1" x14ac:dyDescent="0.2">
      <c r="A260" s="68" t="s">
        <v>530</v>
      </c>
      <c r="B260" s="71" t="s">
        <v>355</v>
      </c>
      <c r="C260" s="71" t="s">
        <v>43</v>
      </c>
      <c r="D260" s="71" t="s">
        <v>356</v>
      </c>
      <c r="E260" s="71" t="s">
        <v>45</v>
      </c>
      <c r="F260" s="71" t="s">
        <v>713</v>
      </c>
      <c r="G260" s="71" t="s">
        <v>287</v>
      </c>
      <c r="H260" s="71" t="s">
        <v>288</v>
      </c>
      <c r="I260" s="9" t="s">
        <v>491</v>
      </c>
      <c r="J260" s="9" t="s">
        <v>357</v>
      </c>
      <c r="K260" s="9" t="s">
        <v>47</v>
      </c>
      <c r="L260" s="9" t="s">
        <v>31</v>
      </c>
      <c r="M260" s="9" t="s">
        <v>76</v>
      </c>
      <c r="N260" s="2">
        <v>1984</v>
      </c>
      <c r="O260" s="2">
        <v>1984</v>
      </c>
      <c r="P260" s="2">
        <v>1984</v>
      </c>
    </row>
    <row r="261" spans="1:20" ht="24" customHeight="1" x14ac:dyDescent="0.2">
      <c r="A261" s="69"/>
      <c r="B261" s="72"/>
      <c r="C261" s="72"/>
      <c r="D261" s="72"/>
      <c r="E261" s="72"/>
      <c r="F261" s="72"/>
      <c r="G261" s="72"/>
      <c r="H261" s="72"/>
      <c r="I261" s="72" t="s">
        <v>736</v>
      </c>
      <c r="J261" s="72" t="s">
        <v>359</v>
      </c>
      <c r="K261" s="72" t="s">
        <v>360</v>
      </c>
      <c r="L261" s="9"/>
      <c r="M261" s="9"/>
      <c r="N261" s="2"/>
      <c r="O261" s="2"/>
      <c r="P261" s="2"/>
    </row>
    <row r="262" spans="1:20" ht="35.25" customHeight="1" x14ac:dyDescent="0.2">
      <c r="A262" s="70"/>
      <c r="B262" s="73"/>
      <c r="C262" s="10" t="s">
        <v>735</v>
      </c>
      <c r="D262" s="37" t="s">
        <v>658</v>
      </c>
      <c r="E262" s="10" t="s">
        <v>358</v>
      </c>
      <c r="F262" s="73"/>
      <c r="G262" s="10" t="s">
        <v>0</v>
      </c>
      <c r="H262" s="10" t="s">
        <v>0</v>
      </c>
      <c r="I262" s="73"/>
      <c r="J262" s="73"/>
      <c r="K262" s="73"/>
      <c r="L262" s="10" t="s">
        <v>0</v>
      </c>
      <c r="M262" s="10" t="s">
        <v>0</v>
      </c>
      <c r="N262" s="3" t="s">
        <v>0</v>
      </c>
      <c r="O262" s="3" t="s">
        <v>0</v>
      </c>
      <c r="P262" s="3" t="s">
        <v>0</v>
      </c>
    </row>
    <row r="263" spans="1:20" ht="25.5" customHeight="1" x14ac:dyDescent="0.2">
      <c r="A263" s="68" t="s">
        <v>531</v>
      </c>
      <c r="B263" s="71" t="s">
        <v>361</v>
      </c>
      <c r="C263" s="71" t="s">
        <v>43</v>
      </c>
      <c r="D263" s="71" t="s">
        <v>362</v>
      </c>
      <c r="E263" s="71" t="s">
        <v>45</v>
      </c>
      <c r="F263" s="71" t="s">
        <v>363</v>
      </c>
      <c r="G263" s="71" t="s">
        <v>364</v>
      </c>
      <c r="H263" s="71" t="s">
        <v>365</v>
      </c>
      <c r="I263" s="9" t="s">
        <v>491</v>
      </c>
      <c r="J263" s="9" t="s">
        <v>366</v>
      </c>
      <c r="K263" s="9" t="s">
        <v>47</v>
      </c>
      <c r="L263" s="9" t="s">
        <v>76</v>
      </c>
      <c r="M263" s="9" t="s">
        <v>33</v>
      </c>
      <c r="N263" s="2">
        <v>204</v>
      </c>
      <c r="O263" s="2">
        <v>204</v>
      </c>
      <c r="P263" s="2">
        <v>204</v>
      </c>
    </row>
    <row r="264" spans="1:20" ht="25.5" customHeight="1" x14ac:dyDescent="0.2">
      <c r="A264" s="69"/>
      <c r="B264" s="72"/>
      <c r="C264" s="72"/>
      <c r="D264" s="72"/>
      <c r="E264" s="72"/>
      <c r="F264" s="72"/>
      <c r="G264" s="72"/>
      <c r="H264" s="72"/>
      <c r="I264" s="72" t="s">
        <v>737</v>
      </c>
      <c r="J264" s="72" t="s">
        <v>55</v>
      </c>
      <c r="K264" s="72" t="s">
        <v>367</v>
      </c>
      <c r="L264" s="9"/>
      <c r="M264" s="9"/>
      <c r="N264" s="2"/>
      <c r="O264" s="2"/>
      <c r="P264" s="2"/>
    </row>
    <row r="265" spans="1:20" ht="32.25" customHeight="1" x14ac:dyDescent="0.2">
      <c r="A265" s="70"/>
      <c r="B265" s="73"/>
      <c r="C265" s="10" t="s">
        <v>0</v>
      </c>
      <c r="D265" s="10" t="s">
        <v>0</v>
      </c>
      <c r="E265" s="10" t="s">
        <v>0</v>
      </c>
      <c r="F265" s="10" t="s">
        <v>0</v>
      </c>
      <c r="G265" s="10" t="s">
        <v>0</v>
      </c>
      <c r="H265" s="10" t="s">
        <v>0</v>
      </c>
      <c r="I265" s="73"/>
      <c r="J265" s="73"/>
      <c r="K265" s="73"/>
      <c r="L265" s="10" t="s">
        <v>0</v>
      </c>
      <c r="M265" s="10" t="s">
        <v>0</v>
      </c>
      <c r="N265" s="3" t="s">
        <v>0</v>
      </c>
      <c r="O265" s="3" t="s">
        <v>0</v>
      </c>
      <c r="P265" s="3" t="s">
        <v>0</v>
      </c>
    </row>
    <row r="266" spans="1:20" ht="22.5" customHeight="1" x14ac:dyDescent="0.2">
      <c r="A266" s="68" t="s">
        <v>532</v>
      </c>
      <c r="B266" s="71" t="s">
        <v>368</v>
      </c>
      <c r="C266" s="71" t="s">
        <v>43</v>
      </c>
      <c r="D266" s="71" t="s">
        <v>369</v>
      </c>
      <c r="E266" s="71" t="s">
        <v>45</v>
      </c>
      <c r="F266" s="9" t="s">
        <v>0</v>
      </c>
      <c r="G266" s="9" t="s">
        <v>0</v>
      </c>
      <c r="H266" s="9" t="s">
        <v>0</v>
      </c>
      <c r="I266" s="9" t="s">
        <v>491</v>
      </c>
      <c r="J266" s="9" t="s">
        <v>370</v>
      </c>
      <c r="K266" s="9" t="s">
        <v>47</v>
      </c>
      <c r="L266" s="9" t="s">
        <v>48</v>
      </c>
      <c r="M266" s="9" t="s">
        <v>34</v>
      </c>
      <c r="N266" s="2">
        <v>420.4</v>
      </c>
      <c r="O266" s="2">
        <v>420.4</v>
      </c>
      <c r="P266" s="2">
        <v>420.4</v>
      </c>
    </row>
    <row r="267" spans="1:20" ht="57.75" customHeight="1" x14ac:dyDescent="0.2">
      <c r="A267" s="69"/>
      <c r="B267" s="72"/>
      <c r="C267" s="72"/>
      <c r="D267" s="72"/>
      <c r="E267" s="72"/>
      <c r="F267" s="9"/>
      <c r="G267" s="9"/>
      <c r="H267" s="9"/>
      <c r="I267" s="72" t="s">
        <v>738</v>
      </c>
      <c r="J267" s="72" t="s">
        <v>55</v>
      </c>
      <c r="K267" s="72" t="s">
        <v>371</v>
      </c>
      <c r="L267" s="9"/>
      <c r="M267" s="9"/>
      <c r="N267" s="2"/>
      <c r="O267" s="2"/>
      <c r="P267" s="2"/>
    </row>
    <row r="268" spans="1:20" ht="22.5" customHeight="1" x14ac:dyDescent="0.2">
      <c r="A268" s="70"/>
      <c r="B268" s="73"/>
      <c r="C268" s="10" t="s">
        <v>0</v>
      </c>
      <c r="D268" s="10" t="s">
        <v>0</v>
      </c>
      <c r="E268" s="10" t="s">
        <v>0</v>
      </c>
      <c r="F268" s="10" t="s">
        <v>0</v>
      </c>
      <c r="G268" s="10" t="s">
        <v>0</v>
      </c>
      <c r="H268" s="10" t="s">
        <v>0</v>
      </c>
      <c r="I268" s="73"/>
      <c r="J268" s="73"/>
      <c r="K268" s="73"/>
      <c r="L268" s="10" t="s">
        <v>0</v>
      </c>
      <c r="M268" s="10" t="s">
        <v>0</v>
      </c>
      <c r="N268" s="3" t="s">
        <v>0</v>
      </c>
      <c r="O268" s="3" t="s">
        <v>0</v>
      </c>
      <c r="P268" s="3" t="s">
        <v>0</v>
      </c>
    </row>
    <row r="269" spans="1:20" ht="26.25" customHeight="1" x14ac:dyDescent="0.2">
      <c r="A269" s="68" t="s">
        <v>782</v>
      </c>
      <c r="B269" s="71" t="s">
        <v>372</v>
      </c>
      <c r="C269" s="71" t="s">
        <v>43</v>
      </c>
      <c r="D269" s="71" t="s">
        <v>373</v>
      </c>
      <c r="E269" s="71" t="s">
        <v>45</v>
      </c>
      <c r="F269" s="71" t="s">
        <v>740</v>
      </c>
      <c r="G269" s="71" t="s">
        <v>374</v>
      </c>
      <c r="H269" s="71" t="s">
        <v>375</v>
      </c>
      <c r="I269" s="9" t="s">
        <v>491</v>
      </c>
      <c r="J269" s="9" t="s">
        <v>376</v>
      </c>
      <c r="K269" s="9" t="s">
        <v>47</v>
      </c>
      <c r="L269" s="9" t="s">
        <v>48</v>
      </c>
      <c r="M269" s="9" t="s">
        <v>34</v>
      </c>
      <c r="N269" s="1">
        <v>153.80000000000001</v>
      </c>
      <c r="O269" s="1">
        <v>153.80000000000001</v>
      </c>
      <c r="P269" s="1">
        <v>153.80000000000001</v>
      </c>
    </row>
    <row r="270" spans="1:20" ht="26.25" customHeight="1" x14ac:dyDescent="0.2">
      <c r="A270" s="69"/>
      <c r="B270" s="72"/>
      <c r="C270" s="72"/>
      <c r="D270" s="72"/>
      <c r="E270" s="72"/>
      <c r="F270" s="72"/>
      <c r="G270" s="72"/>
      <c r="H270" s="72"/>
      <c r="I270" s="72" t="s">
        <v>739</v>
      </c>
      <c r="J270" s="72" t="s">
        <v>55</v>
      </c>
      <c r="K270" s="72" t="s">
        <v>379</v>
      </c>
      <c r="L270" s="9"/>
      <c r="M270" s="9"/>
      <c r="N270" s="2"/>
      <c r="O270" s="2"/>
      <c r="P270" s="2"/>
    </row>
    <row r="271" spans="1:20" ht="50.25" customHeight="1" x14ac:dyDescent="0.2">
      <c r="A271" s="69"/>
      <c r="B271" s="72"/>
      <c r="C271" s="9" t="s">
        <v>377</v>
      </c>
      <c r="D271" s="9" t="s">
        <v>173</v>
      </c>
      <c r="E271" s="9" t="s">
        <v>378</v>
      </c>
      <c r="F271" s="72"/>
      <c r="G271" s="9" t="s">
        <v>0</v>
      </c>
      <c r="H271" s="9" t="s">
        <v>0</v>
      </c>
      <c r="I271" s="72"/>
      <c r="J271" s="72"/>
      <c r="K271" s="72"/>
      <c r="L271" s="9" t="s">
        <v>0</v>
      </c>
      <c r="M271" s="9" t="s">
        <v>0</v>
      </c>
      <c r="N271" s="2" t="s">
        <v>0</v>
      </c>
      <c r="O271" s="2" t="s">
        <v>0</v>
      </c>
      <c r="P271" s="2" t="s">
        <v>0</v>
      </c>
    </row>
    <row r="272" spans="1:20" ht="60" customHeight="1" x14ac:dyDescent="0.2">
      <c r="A272" s="7" t="s">
        <v>0</v>
      </c>
      <c r="B272" s="73"/>
      <c r="C272" s="10" t="s">
        <v>380</v>
      </c>
      <c r="D272" s="10" t="s">
        <v>126</v>
      </c>
      <c r="E272" s="10" t="s">
        <v>381</v>
      </c>
      <c r="F272" s="10" t="s">
        <v>0</v>
      </c>
      <c r="G272" s="10" t="s">
        <v>0</v>
      </c>
      <c r="H272" s="10" t="s">
        <v>0</v>
      </c>
      <c r="I272" s="73"/>
      <c r="J272" s="73"/>
      <c r="K272" s="73"/>
      <c r="L272" s="10" t="s">
        <v>0</v>
      </c>
      <c r="M272" s="10" t="s">
        <v>0</v>
      </c>
      <c r="N272" s="3" t="s">
        <v>0</v>
      </c>
      <c r="O272" s="3" t="s">
        <v>0</v>
      </c>
      <c r="P272" s="3" t="s">
        <v>0</v>
      </c>
    </row>
    <row r="273" spans="1:20" ht="84" customHeight="1" x14ac:dyDescent="0.2">
      <c r="A273" s="32" t="s">
        <v>533</v>
      </c>
      <c r="B273" s="33" t="s">
        <v>382</v>
      </c>
      <c r="C273" s="33" t="s">
        <v>0</v>
      </c>
      <c r="D273" s="33" t="s">
        <v>0</v>
      </c>
      <c r="E273" s="33" t="s">
        <v>0</v>
      </c>
      <c r="F273" s="33" t="s">
        <v>0</v>
      </c>
      <c r="G273" s="33" t="s">
        <v>0</v>
      </c>
      <c r="H273" s="33" t="s">
        <v>0</v>
      </c>
      <c r="I273" s="33" t="s">
        <v>0</v>
      </c>
      <c r="J273" s="33" t="s">
        <v>0</v>
      </c>
      <c r="K273" s="33" t="s">
        <v>0</v>
      </c>
      <c r="L273" s="33" t="s">
        <v>0</v>
      </c>
      <c r="M273" s="33" t="s">
        <v>0</v>
      </c>
      <c r="N273" s="34">
        <f>N274</f>
        <v>88031.2</v>
      </c>
      <c r="O273" s="34">
        <f>O274</f>
        <v>68373.399999999994</v>
      </c>
      <c r="P273" s="34">
        <f>P274</f>
        <v>68373.399999999994</v>
      </c>
      <c r="R273" s="34"/>
      <c r="S273" s="34"/>
      <c r="T273" s="34"/>
    </row>
    <row r="274" spans="1:20" ht="27" customHeight="1" x14ac:dyDescent="0.2">
      <c r="A274" s="68" t="s">
        <v>534</v>
      </c>
      <c r="B274" s="71" t="s">
        <v>383</v>
      </c>
      <c r="C274" s="71" t="s">
        <v>43</v>
      </c>
      <c r="D274" s="71" t="s">
        <v>384</v>
      </c>
      <c r="E274" s="71" t="s">
        <v>45</v>
      </c>
      <c r="F274" s="71" t="s">
        <v>604</v>
      </c>
      <c r="G274" s="71" t="s">
        <v>171</v>
      </c>
      <c r="H274" s="71" t="s">
        <v>82</v>
      </c>
      <c r="I274" s="9" t="s">
        <v>491</v>
      </c>
      <c r="J274" s="36" t="s">
        <v>683</v>
      </c>
      <c r="K274" s="9" t="s">
        <v>47</v>
      </c>
      <c r="L274" s="9" t="s">
        <v>31</v>
      </c>
      <c r="M274" s="9" t="s">
        <v>91</v>
      </c>
      <c r="N274" s="1">
        <v>88031.2</v>
      </c>
      <c r="O274" s="1">
        <v>68373.399999999994</v>
      </c>
      <c r="P274" s="1">
        <v>68373.399999999994</v>
      </c>
    </row>
    <row r="275" spans="1:20" ht="21.75" customHeight="1" x14ac:dyDescent="0.2">
      <c r="A275" s="69"/>
      <c r="B275" s="72"/>
      <c r="C275" s="72"/>
      <c r="D275" s="72"/>
      <c r="E275" s="72"/>
      <c r="F275" s="72"/>
      <c r="G275" s="72"/>
      <c r="H275" s="72"/>
      <c r="I275" s="72" t="s">
        <v>385</v>
      </c>
      <c r="J275" s="72" t="s">
        <v>386</v>
      </c>
      <c r="K275" s="72" t="s">
        <v>387</v>
      </c>
      <c r="L275" s="9" t="s">
        <v>31</v>
      </c>
      <c r="M275" s="9" t="s">
        <v>76</v>
      </c>
      <c r="N275" s="2"/>
      <c r="O275" s="2"/>
      <c r="P275" s="2"/>
    </row>
    <row r="276" spans="1:20" ht="42" customHeight="1" x14ac:dyDescent="0.2">
      <c r="A276" s="69"/>
      <c r="B276" s="72"/>
      <c r="C276" s="9" t="s">
        <v>690</v>
      </c>
      <c r="D276" s="9" t="s">
        <v>173</v>
      </c>
      <c r="E276" s="9" t="s">
        <v>150</v>
      </c>
      <c r="F276" s="72" t="s">
        <v>605</v>
      </c>
      <c r="G276" s="9" t="s">
        <v>67</v>
      </c>
      <c r="H276" s="9" t="s">
        <v>174</v>
      </c>
      <c r="I276" s="72"/>
      <c r="J276" s="72"/>
      <c r="K276" s="72"/>
      <c r="L276" s="9"/>
      <c r="M276" s="9"/>
      <c r="N276" s="2"/>
      <c r="O276" s="2"/>
      <c r="P276" s="2"/>
    </row>
    <row r="277" spans="1:20" ht="43.5" customHeight="1" x14ac:dyDescent="0.2">
      <c r="A277" s="69"/>
      <c r="B277" s="72"/>
      <c r="C277" s="36" t="s">
        <v>564</v>
      </c>
      <c r="D277" s="9" t="s">
        <v>388</v>
      </c>
      <c r="E277" s="9" t="s">
        <v>89</v>
      </c>
      <c r="F277" s="72"/>
      <c r="G277" s="9"/>
      <c r="H277" s="9"/>
      <c r="I277" s="72"/>
      <c r="J277" s="72"/>
      <c r="K277" s="72"/>
      <c r="L277" s="9"/>
      <c r="M277" s="9"/>
      <c r="N277" s="2"/>
      <c r="O277" s="2"/>
      <c r="P277" s="2"/>
    </row>
    <row r="278" spans="1:20" ht="118.5" customHeight="1" x14ac:dyDescent="0.2">
      <c r="A278" s="6" t="s">
        <v>0</v>
      </c>
      <c r="B278" s="9" t="s">
        <v>0</v>
      </c>
      <c r="C278" s="36"/>
      <c r="D278" s="9"/>
      <c r="E278" s="9"/>
      <c r="F278" s="9" t="s">
        <v>0</v>
      </c>
      <c r="G278" s="9" t="s">
        <v>0</v>
      </c>
      <c r="H278" s="9" t="s">
        <v>0</v>
      </c>
      <c r="I278" s="9" t="s">
        <v>741</v>
      </c>
      <c r="J278" s="9" t="s">
        <v>141</v>
      </c>
      <c r="K278" s="9" t="s">
        <v>389</v>
      </c>
      <c r="L278" s="9" t="s">
        <v>0</v>
      </c>
      <c r="M278" s="9" t="s">
        <v>0</v>
      </c>
      <c r="N278" s="2" t="s">
        <v>0</v>
      </c>
      <c r="O278" s="2" t="s">
        <v>0</v>
      </c>
      <c r="P278" s="2" t="s">
        <v>0</v>
      </c>
    </row>
    <row r="279" spans="1:20" ht="72" customHeight="1" x14ac:dyDescent="0.2">
      <c r="A279" s="6" t="s">
        <v>0</v>
      </c>
      <c r="B279" s="9" t="s">
        <v>0</v>
      </c>
      <c r="C279" s="9" t="s">
        <v>0</v>
      </c>
      <c r="D279" s="9" t="s">
        <v>0</v>
      </c>
      <c r="E279" s="9" t="s">
        <v>0</v>
      </c>
      <c r="F279" s="9" t="s">
        <v>0</v>
      </c>
      <c r="G279" s="9" t="s">
        <v>0</v>
      </c>
      <c r="H279" s="9" t="s">
        <v>0</v>
      </c>
      <c r="I279" s="9" t="s">
        <v>390</v>
      </c>
      <c r="J279" s="9" t="s">
        <v>141</v>
      </c>
      <c r="K279" s="9" t="s">
        <v>317</v>
      </c>
      <c r="L279" s="9" t="s">
        <v>0</v>
      </c>
      <c r="M279" s="9" t="s">
        <v>0</v>
      </c>
      <c r="N279" s="2" t="s">
        <v>0</v>
      </c>
      <c r="O279" s="2" t="s">
        <v>0</v>
      </c>
      <c r="P279" s="2" t="s">
        <v>0</v>
      </c>
    </row>
    <row r="280" spans="1:20" ht="107.25" customHeight="1" x14ac:dyDescent="0.2">
      <c r="A280" s="6" t="s">
        <v>0</v>
      </c>
      <c r="B280" s="9" t="s">
        <v>0</v>
      </c>
      <c r="C280" s="9" t="s">
        <v>0</v>
      </c>
      <c r="D280" s="9" t="s">
        <v>0</v>
      </c>
      <c r="E280" s="9" t="s">
        <v>0</v>
      </c>
      <c r="F280" s="9" t="s">
        <v>0</v>
      </c>
      <c r="G280" s="9" t="s">
        <v>0</v>
      </c>
      <c r="H280" s="9" t="s">
        <v>0</v>
      </c>
      <c r="I280" s="9" t="s">
        <v>612</v>
      </c>
      <c r="J280" s="9" t="s">
        <v>55</v>
      </c>
      <c r="K280" s="9" t="s">
        <v>190</v>
      </c>
      <c r="L280" s="9" t="s">
        <v>0</v>
      </c>
      <c r="M280" s="9" t="s">
        <v>0</v>
      </c>
      <c r="N280" s="2" t="s">
        <v>0</v>
      </c>
      <c r="O280" s="2" t="s">
        <v>0</v>
      </c>
      <c r="P280" s="2" t="s">
        <v>0</v>
      </c>
    </row>
    <row r="281" spans="1:20" ht="59.25" customHeight="1" x14ac:dyDescent="0.2">
      <c r="A281" s="6" t="s">
        <v>0</v>
      </c>
      <c r="B281" s="9" t="s">
        <v>0</v>
      </c>
      <c r="C281" s="9" t="s">
        <v>0</v>
      </c>
      <c r="D281" s="9" t="s">
        <v>0</v>
      </c>
      <c r="E281" s="9" t="s">
        <v>0</v>
      </c>
      <c r="F281" s="9" t="s">
        <v>0</v>
      </c>
      <c r="G281" s="9" t="s">
        <v>0</v>
      </c>
      <c r="H281" s="9" t="s">
        <v>0</v>
      </c>
      <c r="I281" s="9" t="s">
        <v>742</v>
      </c>
      <c r="J281" s="9" t="s">
        <v>55</v>
      </c>
      <c r="K281" s="9" t="s">
        <v>391</v>
      </c>
      <c r="L281" s="9" t="s">
        <v>0</v>
      </c>
      <c r="M281" s="9" t="s">
        <v>0</v>
      </c>
      <c r="N281" s="2" t="s">
        <v>0</v>
      </c>
      <c r="O281" s="2" t="s">
        <v>0</v>
      </c>
      <c r="P281" s="2" t="s">
        <v>0</v>
      </c>
    </row>
    <row r="282" spans="1:20" ht="72" x14ac:dyDescent="0.2">
      <c r="A282" s="7" t="s">
        <v>0</v>
      </c>
      <c r="B282" s="10" t="s">
        <v>0</v>
      </c>
      <c r="C282" s="10" t="s">
        <v>0</v>
      </c>
      <c r="D282" s="10" t="s">
        <v>0</v>
      </c>
      <c r="E282" s="10" t="s">
        <v>0</v>
      </c>
      <c r="F282" s="10" t="s">
        <v>0</v>
      </c>
      <c r="G282" s="10" t="s">
        <v>0</v>
      </c>
      <c r="H282" s="10" t="s">
        <v>0</v>
      </c>
      <c r="I282" s="37" t="s">
        <v>606</v>
      </c>
      <c r="J282" s="10" t="s">
        <v>55</v>
      </c>
      <c r="K282" s="10" t="s">
        <v>172</v>
      </c>
      <c r="L282" s="10" t="s">
        <v>0</v>
      </c>
      <c r="M282" s="10" t="s">
        <v>0</v>
      </c>
      <c r="N282" s="3" t="s">
        <v>0</v>
      </c>
      <c r="O282" s="3" t="s">
        <v>0</v>
      </c>
      <c r="P282" s="3" t="s">
        <v>0</v>
      </c>
    </row>
    <row r="283" spans="1:20" ht="95.25" customHeight="1" x14ac:dyDescent="0.2">
      <c r="A283" s="32" t="s">
        <v>535</v>
      </c>
      <c r="B283" s="33" t="s">
        <v>392</v>
      </c>
      <c r="C283" s="33" t="s">
        <v>0</v>
      </c>
      <c r="D283" s="33" t="s">
        <v>0</v>
      </c>
      <c r="E283" s="33" t="s">
        <v>0</v>
      </c>
      <c r="F283" s="33" t="s">
        <v>0</v>
      </c>
      <c r="G283" s="33" t="s">
        <v>0</v>
      </c>
      <c r="H283" s="33" t="s">
        <v>0</v>
      </c>
      <c r="I283" s="33" t="s">
        <v>0</v>
      </c>
      <c r="J283" s="33" t="s">
        <v>0</v>
      </c>
      <c r="K283" s="33" t="s">
        <v>0</v>
      </c>
      <c r="L283" s="33" t="s">
        <v>0</v>
      </c>
      <c r="M283" s="33" t="s">
        <v>0</v>
      </c>
      <c r="N283" s="34">
        <f>N284+N288+N291</f>
        <v>9525.5</v>
      </c>
      <c r="O283" s="34">
        <f>O284+O288+O291</f>
        <v>9525.6</v>
      </c>
      <c r="P283" s="34">
        <f>P284+P288+P291</f>
        <v>9525.5</v>
      </c>
      <c r="R283" s="34"/>
      <c r="S283" s="34"/>
      <c r="T283" s="34"/>
    </row>
    <row r="284" spans="1:20" ht="25.5" customHeight="1" x14ac:dyDescent="0.2">
      <c r="A284" s="68" t="s">
        <v>536</v>
      </c>
      <c r="B284" s="71" t="s">
        <v>393</v>
      </c>
      <c r="C284" s="71" t="s">
        <v>43</v>
      </c>
      <c r="D284" s="71" t="s">
        <v>394</v>
      </c>
      <c r="E284" s="71" t="s">
        <v>45</v>
      </c>
      <c r="F284" s="71" t="s">
        <v>707</v>
      </c>
      <c r="G284" s="71" t="s">
        <v>269</v>
      </c>
      <c r="H284" s="71" t="s">
        <v>118</v>
      </c>
      <c r="I284" s="9" t="s">
        <v>491</v>
      </c>
      <c r="J284" s="9" t="s">
        <v>395</v>
      </c>
      <c r="K284" s="9" t="s">
        <v>47</v>
      </c>
      <c r="L284" s="9" t="s">
        <v>31</v>
      </c>
      <c r="M284" s="9" t="s">
        <v>91</v>
      </c>
      <c r="N284" s="2">
        <v>6000</v>
      </c>
      <c r="O284" s="2">
        <v>6000</v>
      </c>
      <c r="P284" s="2">
        <v>6000</v>
      </c>
    </row>
    <row r="285" spans="1:20" ht="24.75" customHeight="1" x14ac:dyDescent="0.2">
      <c r="A285" s="69"/>
      <c r="B285" s="72"/>
      <c r="C285" s="72"/>
      <c r="D285" s="72"/>
      <c r="E285" s="72"/>
      <c r="F285" s="72"/>
      <c r="G285" s="72"/>
      <c r="H285" s="72"/>
      <c r="I285" s="72" t="s">
        <v>708</v>
      </c>
      <c r="J285" s="72" t="s">
        <v>55</v>
      </c>
      <c r="K285" s="72" t="s">
        <v>271</v>
      </c>
      <c r="L285" s="9"/>
      <c r="M285" s="9"/>
      <c r="N285" s="2"/>
      <c r="O285" s="2"/>
      <c r="P285" s="2"/>
    </row>
    <row r="286" spans="1:20" ht="22.5" customHeight="1" x14ac:dyDescent="0.2">
      <c r="A286" s="69"/>
      <c r="B286" s="72"/>
      <c r="C286" s="9" t="s">
        <v>0</v>
      </c>
      <c r="D286" s="9" t="s">
        <v>0</v>
      </c>
      <c r="E286" s="9" t="s">
        <v>0</v>
      </c>
      <c r="F286" s="9" t="s">
        <v>0</v>
      </c>
      <c r="G286" s="9" t="s">
        <v>0</v>
      </c>
      <c r="H286" s="9" t="s">
        <v>0</v>
      </c>
      <c r="I286" s="72"/>
      <c r="J286" s="72"/>
      <c r="K286" s="72"/>
      <c r="L286" s="9" t="s">
        <v>0</v>
      </c>
      <c r="M286" s="9" t="s">
        <v>0</v>
      </c>
      <c r="N286" s="2" t="s">
        <v>0</v>
      </c>
      <c r="O286" s="2" t="s">
        <v>0</v>
      </c>
      <c r="P286" s="2" t="s">
        <v>0</v>
      </c>
    </row>
    <row r="287" spans="1:20" ht="48" customHeight="1" x14ac:dyDescent="0.2">
      <c r="A287" s="70"/>
      <c r="B287" s="73"/>
      <c r="C287" s="10" t="s">
        <v>0</v>
      </c>
      <c r="D287" s="10" t="s">
        <v>0</v>
      </c>
      <c r="E287" s="10" t="s">
        <v>0</v>
      </c>
      <c r="F287" s="10" t="s">
        <v>0</v>
      </c>
      <c r="G287" s="10" t="s">
        <v>0</v>
      </c>
      <c r="H287" s="10" t="s">
        <v>0</v>
      </c>
      <c r="I287" s="10" t="s">
        <v>743</v>
      </c>
      <c r="J287" s="10" t="s">
        <v>70</v>
      </c>
      <c r="K287" s="10" t="s">
        <v>146</v>
      </c>
      <c r="L287" s="10" t="s">
        <v>0</v>
      </c>
      <c r="M287" s="10" t="s">
        <v>0</v>
      </c>
      <c r="N287" s="3" t="s">
        <v>0</v>
      </c>
      <c r="O287" s="3" t="s">
        <v>0</v>
      </c>
      <c r="P287" s="3" t="s">
        <v>0</v>
      </c>
    </row>
    <row r="288" spans="1:20" ht="24.75" customHeight="1" x14ac:dyDescent="0.2">
      <c r="A288" s="68" t="s">
        <v>537</v>
      </c>
      <c r="B288" s="71" t="s">
        <v>396</v>
      </c>
      <c r="C288" s="71" t="s">
        <v>43</v>
      </c>
      <c r="D288" s="71" t="s">
        <v>394</v>
      </c>
      <c r="E288" s="71" t="s">
        <v>45</v>
      </c>
      <c r="F288" s="9" t="s">
        <v>0</v>
      </c>
      <c r="G288" s="9" t="s">
        <v>0</v>
      </c>
      <c r="H288" s="9" t="s">
        <v>0</v>
      </c>
      <c r="I288" s="9" t="s">
        <v>491</v>
      </c>
      <c r="J288" s="9" t="s">
        <v>395</v>
      </c>
      <c r="K288" s="9" t="s">
        <v>47</v>
      </c>
      <c r="L288" s="9" t="s">
        <v>31</v>
      </c>
      <c r="M288" s="9" t="s">
        <v>91</v>
      </c>
      <c r="N288" s="1">
        <v>2078.5</v>
      </c>
      <c r="O288" s="1">
        <v>2078.6</v>
      </c>
      <c r="P288" s="1">
        <v>2078.5</v>
      </c>
    </row>
    <row r="289" spans="1:21" ht="29.25" customHeight="1" x14ac:dyDescent="0.2">
      <c r="A289" s="69"/>
      <c r="B289" s="72"/>
      <c r="C289" s="72"/>
      <c r="D289" s="72"/>
      <c r="E289" s="72"/>
      <c r="F289" s="9"/>
      <c r="G289" s="9"/>
      <c r="H289" s="9"/>
      <c r="I289" s="72" t="s">
        <v>744</v>
      </c>
      <c r="J289" s="72" t="s">
        <v>55</v>
      </c>
      <c r="K289" s="72" t="s">
        <v>400</v>
      </c>
      <c r="L289" s="9"/>
      <c r="M289" s="9"/>
      <c r="N289" s="2"/>
      <c r="O289" s="2"/>
      <c r="P289" s="2"/>
    </row>
    <row r="290" spans="1:21" ht="31.5" customHeight="1" x14ac:dyDescent="0.2">
      <c r="A290" s="76"/>
      <c r="B290" s="77"/>
      <c r="C290" s="42" t="s">
        <v>397</v>
      </c>
      <c r="D290" s="42" t="s">
        <v>398</v>
      </c>
      <c r="E290" s="42" t="s">
        <v>399</v>
      </c>
      <c r="F290" s="42" t="s">
        <v>0</v>
      </c>
      <c r="G290" s="42" t="s">
        <v>0</v>
      </c>
      <c r="H290" s="42" t="s">
        <v>0</v>
      </c>
      <c r="I290" s="77"/>
      <c r="J290" s="77"/>
      <c r="K290" s="77"/>
      <c r="L290" s="42" t="s">
        <v>0</v>
      </c>
      <c r="M290" s="42" t="s">
        <v>0</v>
      </c>
      <c r="N290" s="43" t="s">
        <v>0</v>
      </c>
      <c r="O290" s="43" t="s">
        <v>0</v>
      </c>
      <c r="P290" s="43" t="s">
        <v>0</v>
      </c>
    </row>
    <row r="291" spans="1:21" ht="25.5" customHeight="1" x14ac:dyDescent="0.2">
      <c r="A291" s="69" t="s">
        <v>538</v>
      </c>
      <c r="B291" s="72" t="s">
        <v>401</v>
      </c>
      <c r="C291" s="72" t="s">
        <v>43</v>
      </c>
      <c r="D291" s="72" t="s">
        <v>394</v>
      </c>
      <c r="E291" s="72" t="s">
        <v>45</v>
      </c>
      <c r="F291" s="9" t="s">
        <v>0</v>
      </c>
      <c r="G291" s="9" t="s">
        <v>0</v>
      </c>
      <c r="H291" s="9" t="s">
        <v>0</v>
      </c>
      <c r="I291" s="9" t="s">
        <v>491</v>
      </c>
      <c r="J291" s="9" t="s">
        <v>395</v>
      </c>
      <c r="K291" s="9" t="s">
        <v>47</v>
      </c>
      <c r="L291" s="9" t="s">
        <v>31</v>
      </c>
      <c r="M291" s="9" t="s">
        <v>291</v>
      </c>
      <c r="N291" s="2">
        <v>1447</v>
      </c>
      <c r="O291" s="2">
        <v>1447</v>
      </c>
      <c r="P291" s="2">
        <v>1447</v>
      </c>
    </row>
    <row r="292" spans="1:21" ht="49.5" customHeight="1" x14ac:dyDescent="0.2">
      <c r="A292" s="69"/>
      <c r="B292" s="72"/>
      <c r="C292" s="72"/>
      <c r="D292" s="72"/>
      <c r="E292" s="72"/>
      <c r="F292" s="9" t="s">
        <v>0</v>
      </c>
      <c r="G292" s="9" t="s">
        <v>0</v>
      </c>
      <c r="H292" s="9" t="s">
        <v>0</v>
      </c>
      <c r="I292" s="9" t="s">
        <v>745</v>
      </c>
      <c r="J292" s="9" t="s">
        <v>141</v>
      </c>
      <c r="K292" s="9" t="s">
        <v>233</v>
      </c>
      <c r="L292" s="9" t="s">
        <v>0</v>
      </c>
      <c r="M292" s="9" t="s">
        <v>0</v>
      </c>
      <c r="N292" s="2" t="s">
        <v>0</v>
      </c>
      <c r="O292" s="2" t="s">
        <v>0</v>
      </c>
      <c r="P292" s="2" t="s">
        <v>0</v>
      </c>
    </row>
    <row r="293" spans="1:21" ht="36" customHeight="1" x14ac:dyDescent="0.2">
      <c r="A293" s="69"/>
      <c r="B293" s="72"/>
      <c r="C293" s="9" t="s">
        <v>0</v>
      </c>
      <c r="D293" s="9" t="s">
        <v>0</v>
      </c>
      <c r="E293" s="9" t="s">
        <v>0</v>
      </c>
      <c r="F293" s="9" t="s">
        <v>0</v>
      </c>
      <c r="G293" s="9" t="s">
        <v>0</v>
      </c>
      <c r="H293" s="9" t="s">
        <v>0</v>
      </c>
      <c r="I293" s="9" t="s">
        <v>746</v>
      </c>
      <c r="J293" s="9" t="s">
        <v>55</v>
      </c>
      <c r="K293" s="9" t="s">
        <v>71</v>
      </c>
      <c r="L293" s="9" t="s">
        <v>0</v>
      </c>
      <c r="M293" s="9" t="s">
        <v>0</v>
      </c>
      <c r="N293" s="2" t="s">
        <v>0</v>
      </c>
      <c r="O293" s="2" t="s">
        <v>0</v>
      </c>
      <c r="P293" s="2" t="s">
        <v>0</v>
      </c>
    </row>
    <row r="294" spans="1:21" ht="33.75" customHeight="1" x14ac:dyDescent="0.2">
      <c r="A294" s="69"/>
      <c r="B294" s="72"/>
      <c r="C294" s="9" t="s">
        <v>0</v>
      </c>
      <c r="D294" s="9" t="s">
        <v>0</v>
      </c>
      <c r="E294" s="9" t="s">
        <v>0</v>
      </c>
      <c r="F294" s="9" t="s">
        <v>0</v>
      </c>
      <c r="G294" s="9" t="s">
        <v>0</v>
      </c>
      <c r="H294" s="9" t="s">
        <v>0</v>
      </c>
      <c r="I294" s="9" t="s">
        <v>747</v>
      </c>
      <c r="J294" s="9" t="s">
        <v>55</v>
      </c>
      <c r="K294" s="9" t="s">
        <v>71</v>
      </c>
      <c r="L294" s="9" t="s">
        <v>0</v>
      </c>
      <c r="M294" s="9" t="s">
        <v>0</v>
      </c>
      <c r="N294" s="2" t="s">
        <v>0</v>
      </c>
      <c r="O294" s="2" t="s">
        <v>0</v>
      </c>
      <c r="P294" s="2" t="s">
        <v>0</v>
      </c>
    </row>
    <row r="295" spans="1:21" ht="37.5" customHeight="1" x14ac:dyDescent="0.2">
      <c r="A295" s="69"/>
      <c r="B295" s="72"/>
      <c r="C295" s="9" t="s">
        <v>0</v>
      </c>
      <c r="D295" s="9" t="s">
        <v>0</v>
      </c>
      <c r="E295" s="9" t="s">
        <v>0</v>
      </c>
      <c r="F295" s="9" t="s">
        <v>0</v>
      </c>
      <c r="G295" s="9" t="s">
        <v>0</v>
      </c>
      <c r="H295" s="9" t="s">
        <v>0</v>
      </c>
      <c r="I295" s="9" t="s">
        <v>748</v>
      </c>
      <c r="J295" s="9" t="s">
        <v>55</v>
      </c>
      <c r="K295" s="9" t="s">
        <v>71</v>
      </c>
      <c r="L295" s="9" t="s">
        <v>0</v>
      </c>
      <c r="M295" s="9" t="s">
        <v>0</v>
      </c>
      <c r="N295" s="2" t="s">
        <v>0</v>
      </c>
      <c r="O295" s="2" t="s">
        <v>0</v>
      </c>
      <c r="P295" s="2" t="s">
        <v>0</v>
      </c>
    </row>
    <row r="296" spans="1:21" ht="72.75" customHeight="1" x14ac:dyDescent="0.2">
      <c r="A296" s="70"/>
      <c r="B296" s="73"/>
      <c r="C296" s="10" t="s">
        <v>0</v>
      </c>
      <c r="D296" s="10" t="s">
        <v>0</v>
      </c>
      <c r="E296" s="10" t="s">
        <v>0</v>
      </c>
      <c r="F296" s="10" t="s">
        <v>0</v>
      </c>
      <c r="G296" s="10" t="s">
        <v>0</v>
      </c>
      <c r="H296" s="10" t="s">
        <v>0</v>
      </c>
      <c r="I296" s="10" t="s">
        <v>749</v>
      </c>
      <c r="J296" s="10" t="s">
        <v>402</v>
      </c>
      <c r="K296" s="10" t="s">
        <v>98</v>
      </c>
      <c r="L296" s="10" t="s">
        <v>0</v>
      </c>
      <c r="M296" s="10" t="s">
        <v>0</v>
      </c>
      <c r="N296" s="3" t="s">
        <v>0</v>
      </c>
      <c r="O296" s="3" t="s">
        <v>0</v>
      </c>
      <c r="P296" s="3" t="s">
        <v>0</v>
      </c>
    </row>
    <row r="297" spans="1:21" ht="131.25" customHeight="1" x14ac:dyDescent="0.2">
      <c r="A297" s="28" t="s">
        <v>403</v>
      </c>
      <c r="B297" s="30" t="s">
        <v>404</v>
      </c>
      <c r="C297" s="30" t="s">
        <v>0</v>
      </c>
      <c r="D297" s="30" t="s">
        <v>0</v>
      </c>
      <c r="E297" s="30" t="s">
        <v>0</v>
      </c>
      <c r="F297" s="30" t="s">
        <v>0</v>
      </c>
      <c r="G297" s="30" t="s">
        <v>0</v>
      </c>
      <c r="H297" s="30" t="s">
        <v>0</v>
      </c>
      <c r="I297" s="30" t="s">
        <v>0</v>
      </c>
      <c r="J297" s="30" t="s">
        <v>0</v>
      </c>
      <c r="K297" s="30" t="s">
        <v>0</v>
      </c>
      <c r="L297" s="30" t="s">
        <v>0</v>
      </c>
      <c r="M297" s="30" t="s">
        <v>0</v>
      </c>
      <c r="N297" s="31">
        <f>N298+N301</f>
        <v>515541.8</v>
      </c>
      <c r="O297" s="31">
        <f>O298+O301</f>
        <v>556866.30000000005</v>
      </c>
      <c r="P297" s="31">
        <f>P298+P301</f>
        <v>471166.19999999995</v>
      </c>
      <c r="U297" s="11"/>
    </row>
    <row r="298" spans="1:21" ht="24" x14ac:dyDescent="0.2">
      <c r="A298" s="32" t="s">
        <v>539</v>
      </c>
      <c r="B298" s="33" t="s">
        <v>405</v>
      </c>
      <c r="C298" s="33" t="s">
        <v>0</v>
      </c>
      <c r="D298" s="33" t="s">
        <v>0</v>
      </c>
      <c r="E298" s="33" t="s">
        <v>0</v>
      </c>
      <c r="F298" s="33" t="s">
        <v>0</v>
      </c>
      <c r="G298" s="33" t="s">
        <v>0</v>
      </c>
      <c r="H298" s="33" t="s">
        <v>0</v>
      </c>
      <c r="I298" s="33" t="s">
        <v>0</v>
      </c>
      <c r="J298" s="33" t="s">
        <v>0</v>
      </c>
      <c r="K298" s="33" t="s">
        <v>0</v>
      </c>
      <c r="L298" s="33" t="s">
        <v>0</v>
      </c>
      <c r="M298" s="33" t="s">
        <v>0</v>
      </c>
      <c r="N298" s="34">
        <f>N299</f>
        <v>114.1</v>
      </c>
      <c r="O298" s="34">
        <f>O299</f>
        <v>1365</v>
      </c>
      <c r="P298" s="34">
        <f>P299</f>
        <v>47.1</v>
      </c>
    </row>
    <row r="299" spans="1:21" ht="48" customHeight="1" x14ac:dyDescent="0.2">
      <c r="A299" s="39" t="s">
        <v>540</v>
      </c>
      <c r="B299" s="8" t="s">
        <v>406</v>
      </c>
      <c r="C299" s="9" t="s">
        <v>750</v>
      </c>
      <c r="D299" s="9" t="s">
        <v>407</v>
      </c>
      <c r="E299" s="9" t="s">
        <v>408</v>
      </c>
      <c r="F299" s="71" t="s">
        <v>752</v>
      </c>
      <c r="G299" s="9" t="s">
        <v>55</v>
      </c>
      <c r="H299" s="9" t="s">
        <v>409</v>
      </c>
      <c r="I299" s="71" t="s">
        <v>753</v>
      </c>
      <c r="J299" s="9" t="s">
        <v>55</v>
      </c>
      <c r="K299" s="9" t="s">
        <v>410</v>
      </c>
      <c r="L299" s="9" t="s">
        <v>48</v>
      </c>
      <c r="M299" s="9" t="s">
        <v>62</v>
      </c>
      <c r="N299" s="2">
        <v>114.1</v>
      </c>
      <c r="O299" s="2">
        <v>1365</v>
      </c>
      <c r="P299" s="2">
        <v>47.1</v>
      </c>
    </row>
    <row r="300" spans="1:21" ht="127.5" customHeight="1" x14ac:dyDescent="0.2">
      <c r="A300" s="7" t="s">
        <v>0</v>
      </c>
      <c r="B300" s="10" t="s">
        <v>0</v>
      </c>
      <c r="C300" s="10" t="s">
        <v>751</v>
      </c>
      <c r="D300" s="10" t="s">
        <v>67</v>
      </c>
      <c r="E300" s="10" t="s">
        <v>411</v>
      </c>
      <c r="F300" s="73"/>
      <c r="G300" s="10" t="s">
        <v>0</v>
      </c>
      <c r="H300" s="10" t="s">
        <v>0</v>
      </c>
      <c r="I300" s="73"/>
      <c r="J300" s="10" t="s">
        <v>0</v>
      </c>
      <c r="K300" s="10" t="s">
        <v>0</v>
      </c>
      <c r="L300" s="10" t="s">
        <v>0</v>
      </c>
      <c r="M300" s="10" t="s">
        <v>0</v>
      </c>
      <c r="N300" s="3" t="s">
        <v>0</v>
      </c>
      <c r="O300" s="3" t="s">
        <v>0</v>
      </c>
      <c r="P300" s="3" t="s">
        <v>0</v>
      </c>
    </row>
    <row r="301" spans="1:21" ht="36" x14ac:dyDescent="0.2">
      <c r="A301" s="32" t="s">
        <v>541</v>
      </c>
      <c r="B301" s="33" t="s">
        <v>412</v>
      </c>
      <c r="C301" s="33" t="s">
        <v>0</v>
      </c>
      <c r="D301" s="33" t="s">
        <v>0</v>
      </c>
      <c r="E301" s="33" t="s">
        <v>0</v>
      </c>
      <c r="F301" s="33" t="s">
        <v>0</v>
      </c>
      <c r="G301" s="33" t="s">
        <v>0</v>
      </c>
      <c r="H301" s="33" t="s">
        <v>0</v>
      </c>
      <c r="I301" s="33" t="s">
        <v>0</v>
      </c>
      <c r="J301" s="33" t="s">
        <v>0</v>
      </c>
      <c r="K301" s="33" t="s">
        <v>0</v>
      </c>
      <c r="L301" s="33" t="s">
        <v>0</v>
      </c>
      <c r="M301" s="33" t="s">
        <v>0</v>
      </c>
      <c r="N301" s="34">
        <f>N302+N307+N312+N318+N323+N326+N333+N336+N338+N340+N342</f>
        <v>515427.7</v>
      </c>
      <c r="O301" s="34">
        <f>O302+O307+O312+O318+O323+O326+O333+O336+O338+O340+O342</f>
        <v>555501.30000000005</v>
      </c>
      <c r="P301" s="34">
        <f>P302+P307+P312+P318+P323+P326+P333+P336+P338+P340+P342</f>
        <v>471119.1</v>
      </c>
    </row>
    <row r="302" spans="1:21" ht="40.5" customHeight="1" x14ac:dyDescent="0.2">
      <c r="A302" s="68" t="s">
        <v>783</v>
      </c>
      <c r="B302" s="71" t="s">
        <v>413</v>
      </c>
      <c r="C302" s="71" t="s">
        <v>414</v>
      </c>
      <c r="D302" s="71" t="s">
        <v>415</v>
      </c>
      <c r="E302" s="71" t="s">
        <v>416</v>
      </c>
      <c r="F302" s="71" t="s">
        <v>754</v>
      </c>
      <c r="G302" s="71" t="s">
        <v>418</v>
      </c>
      <c r="H302" s="71" t="s">
        <v>419</v>
      </c>
      <c r="I302" s="9" t="s">
        <v>756</v>
      </c>
      <c r="J302" s="9" t="s">
        <v>141</v>
      </c>
      <c r="K302" s="9" t="s">
        <v>271</v>
      </c>
      <c r="L302" s="9" t="s">
        <v>136</v>
      </c>
      <c r="M302" s="9" t="s">
        <v>63</v>
      </c>
      <c r="N302" s="2">
        <v>16562.900000000001</v>
      </c>
      <c r="O302" s="2">
        <v>19608.599999999999</v>
      </c>
      <c r="P302" s="2">
        <v>20331.5</v>
      </c>
    </row>
    <row r="303" spans="1:21" ht="42" customHeight="1" x14ac:dyDescent="0.2">
      <c r="A303" s="69"/>
      <c r="B303" s="72"/>
      <c r="C303" s="72"/>
      <c r="D303" s="72"/>
      <c r="E303" s="72"/>
      <c r="F303" s="72"/>
      <c r="G303" s="72"/>
      <c r="H303" s="72"/>
      <c r="I303" s="9"/>
      <c r="J303" s="9"/>
      <c r="K303" s="9"/>
      <c r="L303" s="9"/>
      <c r="M303" s="9"/>
      <c r="N303" s="2"/>
      <c r="O303" s="2"/>
      <c r="P303" s="2"/>
    </row>
    <row r="304" spans="1:21" ht="37.5" customHeight="1" x14ac:dyDescent="0.2">
      <c r="A304" s="69"/>
      <c r="B304" s="72"/>
      <c r="C304" s="9" t="s">
        <v>586</v>
      </c>
      <c r="D304" s="9" t="s">
        <v>215</v>
      </c>
      <c r="E304" s="9" t="s">
        <v>137</v>
      </c>
      <c r="F304" s="9" t="s">
        <v>603</v>
      </c>
      <c r="G304" s="9" t="s">
        <v>417</v>
      </c>
      <c r="H304" s="9" t="s">
        <v>134</v>
      </c>
      <c r="I304" s="9" t="s">
        <v>0</v>
      </c>
      <c r="J304" s="9" t="s">
        <v>0</v>
      </c>
      <c r="K304" s="9" t="s">
        <v>0</v>
      </c>
      <c r="L304" s="9" t="s">
        <v>0</v>
      </c>
      <c r="M304" s="9" t="s">
        <v>0</v>
      </c>
      <c r="N304" s="2" t="s">
        <v>0</v>
      </c>
      <c r="O304" s="2" t="s">
        <v>0</v>
      </c>
      <c r="P304" s="2" t="s">
        <v>0</v>
      </c>
    </row>
    <row r="305" spans="1:16" ht="48" x14ac:dyDescent="0.2">
      <c r="A305" s="69"/>
      <c r="B305" s="72"/>
      <c r="C305" s="9" t="s">
        <v>678</v>
      </c>
      <c r="D305" s="9" t="s">
        <v>64</v>
      </c>
      <c r="E305" s="9" t="s">
        <v>142</v>
      </c>
      <c r="F305" s="9" t="s">
        <v>584</v>
      </c>
      <c r="G305" s="9" t="s">
        <v>138</v>
      </c>
      <c r="H305" s="9" t="s">
        <v>139</v>
      </c>
      <c r="I305" s="9"/>
      <c r="J305" s="9"/>
      <c r="K305" s="9"/>
      <c r="L305" s="9" t="s">
        <v>0</v>
      </c>
      <c r="M305" s="9" t="s">
        <v>0</v>
      </c>
      <c r="N305" s="2" t="s">
        <v>0</v>
      </c>
      <c r="O305" s="2" t="s">
        <v>0</v>
      </c>
      <c r="P305" s="2" t="s">
        <v>0</v>
      </c>
    </row>
    <row r="306" spans="1:16" ht="161.25" customHeight="1" x14ac:dyDescent="0.2">
      <c r="A306" s="76"/>
      <c r="B306" s="77"/>
      <c r="C306" s="42" t="s">
        <v>0</v>
      </c>
      <c r="D306" s="42" t="s">
        <v>0</v>
      </c>
      <c r="E306" s="42" t="s">
        <v>0</v>
      </c>
      <c r="F306" s="42" t="s">
        <v>755</v>
      </c>
      <c r="G306" s="42" t="s">
        <v>67</v>
      </c>
      <c r="H306" s="42" t="s">
        <v>183</v>
      </c>
      <c r="I306" s="42"/>
      <c r="J306" s="42"/>
      <c r="K306" s="42"/>
      <c r="L306" s="42" t="s">
        <v>0</v>
      </c>
      <c r="M306" s="42" t="s">
        <v>0</v>
      </c>
      <c r="N306" s="43" t="s">
        <v>0</v>
      </c>
      <c r="O306" s="43" t="s">
        <v>0</v>
      </c>
      <c r="P306" s="43" t="s">
        <v>0</v>
      </c>
    </row>
    <row r="307" spans="1:16" ht="41.25" customHeight="1" x14ac:dyDescent="0.2">
      <c r="A307" s="74" t="s">
        <v>784</v>
      </c>
      <c r="B307" s="75" t="s">
        <v>420</v>
      </c>
      <c r="C307" s="75" t="s">
        <v>414</v>
      </c>
      <c r="D307" s="75" t="s">
        <v>415</v>
      </c>
      <c r="E307" s="75" t="s">
        <v>416</v>
      </c>
      <c r="F307" s="75" t="s">
        <v>754</v>
      </c>
      <c r="G307" s="75" t="s">
        <v>418</v>
      </c>
      <c r="H307" s="75" t="s">
        <v>419</v>
      </c>
      <c r="I307" s="9" t="s">
        <v>756</v>
      </c>
      <c r="J307" s="9" t="s">
        <v>141</v>
      </c>
      <c r="K307" s="9" t="s">
        <v>271</v>
      </c>
      <c r="L307" s="9" t="s">
        <v>136</v>
      </c>
      <c r="M307" s="9" t="s">
        <v>48</v>
      </c>
      <c r="N307" s="2">
        <v>60553.3</v>
      </c>
      <c r="O307" s="2">
        <v>66471.8</v>
      </c>
      <c r="P307" s="2">
        <v>68585.100000000006</v>
      </c>
    </row>
    <row r="308" spans="1:16" ht="41.25" customHeight="1" x14ac:dyDescent="0.2">
      <c r="A308" s="69"/>
      <c r="B308" s="72"/>
      <c r="C308" s="72"/>
      <c r="D308" s="72"/>
      <c r="E308" s="72"/>
      <c r="F308" s="72"/>
      <c r="G308" s="72"/>
      <c r="H308" s="72"/>
      <c r="I308" s="9"/>
      <c r="J308" s="9"/>
      <c r="K308" s="9"/>
      <c r="L308" s="9"/>
      <c r="M308" s="9"/>
      <c r="N308" s="2"/>
      <c r="O308" s="2"/>
      <c r="P308" s="2"/>
    </row>
    <row r="309" spans="1:16" ht="35.25" customHeight="1" x14ac:dyDescent="0.2">
      <c r="A309" s="69"/>
      <c r="B309" s="72"/>
      <c r="C309" s="9" t="s">
        <v>586</v>
      </c>
      <c r="D309" s="9" t="s">
        <v>215</v>
      </c>
      <c r="E309" s="9" t="s">
        <v>137</v>
      </c>
      <c r="F309" s="9" t="s">
        <v>603</v>
      </c>
      <c r="G309" s="9" t="s">
        <v>417</v>
      </c>
      <c r="H309" s="9" t="s">
        <v>134</v>
      </c>
      <c r="I309" s="9" t="s">
        <v>0</v>
      </c>
      <c r="J309" s="9" t="s">
        <v>0</v>
      </c>
      <c r="K309" s="9" t="s">
        <v>0</v>
      </c>
      <c r="L309" s="9" t="s">
        <v>0</v>
      </c>
      <c r="M309" s="9" t="s">
        <v>0</v>
      </c>
      <c r="N309" s="2" t="s">
        <v>0</v>
      </c>
      <c r="O309" s="2" t="s">
        <v>0</v>
      </c>
      <c r="P309" s="2" t="s">
        <v>0</v>
      </c>
    </row>
    <row r="310" spans="1:16" ht="36.75" customHeight="1" x14ac:dyDescent="0.2">
      <c r="A310" s="69"/>
      <c r="B310" s="72"/>
      <c r="C310" s="9" t="s">
        <v>678</v>
      </c>
      <c r="D310" s="9" t="s">
        <v>64</v>
      </c>
      <c r="E310" s="9" t="s">
        <v>142</v>
      </c>
      <c r="F310" s="9" t="s">
        <v>584</v>
      </c>
      <c r="G310" s="9" t="s">
        <v>138</v>
      </c>
      <c r="H310" s="9" t="s">
        <v>139</v>
      </c>
      <c r="I310" s="9"/>
      <c r="J310" s="9"/>
      <c r="K310" s="9"/>
      <c r="L310" s="9" t="s">
        <v>0</v>
      </c>
      <c r="M310" s="9" t="s">
        <v>0</v>
      </c>
      <c r="N310" s="2" t="s">
        <v>0</v>
      </c>
      <c r="O310" s="2" t="s">
        <v>0</v>
      </c>
      <c r="P310" s="2" t="s">
        <v>0</v>
      </c>
    </row>
    <row r="311" spans="1:16" ht="173.25" customHeight="1" x14ac:dyDescent="0.2">
      <c r="A311" s="76"/>
      <c r="B311" s="77"/>
      <c r="C311" s="42" t="s">
        <v>0</v>
      </c>
      <c r="D311" s="42" t="s">
        <v>0</v>
      </c>
      <c r="E311" s="42" t="s">
        <v>0</v>
      </c>
      <c r="F311" s="42" t="s">
        <v>755</v>
      </c>
      <c r="G311" s="42" t="s">
        <v>67</v>
      </c>
      <c r="H311" s="42" t="s">
        <v>183</v>
      </c>
      <c r="I311" s="42" t="s">
        <v>0</v>
      </c>
      <c r="J311" s="42" t="s">
        <v>0</v>
      </c>
      <c r="K311" s="42" t="s">
        <v>0</v>
      </c>
      <c r="L311" s="42" t="s">
        <v>0</v>
      </c>
      <c r="M311" s="42" t="s">
        <v>0</v>
      </c>
      <c r="N311" s="43" t="s">
        <v>0</v>
      </c>
      <c r="O311" s="43" t="s">
        <v>0</v>
      </c>
      <c r="P311" s="43" t="s">
        <v>0</v>
      </c>
    </row>
    <row r="312" spans="1:16" ht="69.75" customHeight="1" x14ac:dyDescent="0.2">
      <c r="A312" s="94" t="s">
        <v>542</v>
      </c>
      <c r="B312" s="47" t="s">
        <v>421</v>
      </c>
      <c r="C312" s="47" t="s">
        <v>414</v>
      </c>
      <c r="D312" s="47" t="s">
        <v>422</v>
      </c>
      <c r="E312" s="47" t="s">
        <v>416</v>
      </c>
      <c r="F312" s="47" t="s">
        <v>754</v>
      </c>
      <c r="G312" s="47" t="s">
        <v>423</v>
      </c>
      <c r="H312" s="47" t="s">
        <v>419</v>
      </c>
      <c r="I312" s="75" t="s">
        <v>760</v>
      </c>
      <c r="J312" s="75" t="s">
        <v>55</v>
      </c>
      <c r="K312" s="75" t="s">
        <v>424</v>
      </c>
      <c r="L312" s="47" t="s">
        <v>31</v>
      </c>
      <c r="M312" s="63" t="s">
        <v>76</v>
      </c>
      <c r="N312" s="62">
        <v>232460.5</v>
      </c>
      <c r="O312" s="2">
        <v>240638.8</v>
      </c>
      <c r="P312" s="2">
        <v>149861</v>
      </c>
    </row>
    <row r="313" spans="1:16" ht="35.25" customHeight="1" x14ac:dyDescent="0.2">
      <c r="A313" s="95"/>
      <c r="B313" s="9"/>
      <c r="C313" s="72" t="s">
        <v>757</v>
      </c>
      <c r="D313" s="9" t="s">
        <v>425</v>
      </c>
      <c r="E313" s="9" t="s">
        <v>426</v>
      </c>
      <c r="F313" s="78" t="s">
        <v>758</v>
      </c>
      <c r="G313" s="78" t="s">
        <v>659</v>
      </c>
      <c r="H313" s="72" t="s">
        <v>137</v>
      </c>
      <c r="I313" s="72"/>
      <c r="J313" s="72"/>
      <c r="K313" s="72"/>
      <c r="L313" s="9"/>
      <c r="M313" s="64"/>
      <c r="N313" s="62"/>
      <c r="O313" s="2"/>
      <c r="P313" s="2"/>
    </row>
    <row r="314" spans="1:16" ht="25.5" customHeight="1" x14ac:dyDescent="0.2">
      <c r="A314" s="95"/>
      <c r="B314" s="9"/>
      <c r="C314" s="72"/>
      <c r="D314" s="9"/>
      <c r="E314" s="9"/>
      <c r="F314" s="78"/>
      <c r="G314" s="78"/>
      <c r="H314" s="72"/>
      <c r="I314" s="72" t="s">
        <v>761</v>
      </c>
      <c r="J314" s="72" t="s">
        <v>67</v>
      </c>
      <c r="K314" s="72" t="s">
        <v>427</v>
      </c>
      <c r="L314" s="9"/>
      <c r="M314" s="64"/>
      <c r="N314" s="62"/>
      <c r="O314" s="2"/>
      <c r="P314" s="2"/>
    </row>
    <row r="315" spans="1:16" ht="20.25" customHeight="1" x14ac:dyDescent="0.2">
      <c r="A315" s="95"/>
      <c r="B315" s="9"/>
      <c r="C315" s="72" t="s">
        <v>690</v>
      </c>
      <c r="D315" s="72" t="s">
        <v>428</v>
      </c>
      <c r="E315" s="72" t="s">
        <v>150</v>
      </c>
      <c r="F315" s="78"/>
      <c r="G315" s="78"/>
      <c r="H315" s="72"/>
      <c r="I315" s="72"/>
      <c r="J315" s="72"/>
      <c r="K315" s="72"/>
      <c r="L315" s="9"/>
      <c r="M315" s="64"/>
      <c r="N315" s="62"/>
      <c r="O315" s="2"/>
      <c r="P315" s="2"/>
    </row>
    <row r="316" spans="1:16" ht="21" customHeight="1" x14ac:dyDescent="0.2">
      <c r="A316" s="96"/>
      <c r="B316" s="42" t="s">
        <v>0</v>
      </c>
      <c r="C316" s="77"/>
      <c r="D316" s="77"/>
      <c r="E316" s="77"/>
      <c r="F316" s="88"/>
      <c r="G316" s="42"/>
      <c r="H316" s="42"/>
      <c r="I316" s="77"/>
      <c r="J316" s="45"/>
      <c r="K316" s="77"/>
      <c r="L316" s="42" t="s">
        <v>0</v>
      </c>
      <c r="M316" s="66" t="s">
        <v>0</v>
      </c>
      <c r="N316" s="67" t="s">
        <v>0</v>
      </c>
      <c r="O316" s="43" t="s">
        <v>0</v>
      </c>
      <c r="P316" s="43" t="s">
        <v>0</v>
      </c>
    </row>
    <row r="317" spans="1:16" ht="187.5" customHeight="1" x14ac:dyDescent="0.2">
      <c r="A317" s="65"/>
      <c r="B317" s="42" t="s">
        <v>0</v>
      </c>
      <c r="C317" s="42" t="s">
        <v>555</v>
      </c>
      <c r="D317" s="42" t="s">
        <v>64</v>
      </c>
      <c r="E317" s="42" t="s">
        <v>65</v>
      </c>
      <c r="F317" s="42" t="s">
        <v>759</v>
      </c>
      <c r="G317" s="42" t="s">
        <v>67</v>
      </c>
      <c r="H317" s="42" t="s">
        <v>424</v>
      </c>
      <c r="I317" s="45"/>
      <c r="J317" s="45"/>
      <c r="K317" s="45"/>
      <c r="L317" s="42" t="s">
        <v>0</v>
      </c>
      <c r="M317" s="66" t="s">
        <v>0</v>
      </c>
      <c r="N317" s="62" t="s">
        <v>0</v>
      </c>
      <c r="O317" s="2" t="s">
        <v>0</v>
      </c>
      <c r="P317" s="2" t="s">
        <v>0</v>
      </c>
    </row>
    <row r="318" spans="1:16" ht="68.25" customHeight="1" x14ac:dyDescent="0.2">
      <c r="A318" s="69" t="s">
        <v>543</v>
      </c>
      <c r="B318" s="9" t="s">
        <v>429</v>
      </c>
      <c r="C318" s="72" t="s">
        <v>414</v>
      </c>
      <c r="D318" s="9" t="s">
        <v>430</v>
      </c>
      <c r="E318" s="9" t="s">
        <v>416</v>
      </c>
      <c r="F318" s="9" t="s">
        <v>754</v>
      </c>
      <c r="G318" s="9" t="s">
        <v>431</v>
      </c>
      <c r="H318" s="9" t="s">
        <v>419</v>
      </c>
      <c r="I318" s="72" t="s">
        <v>762</v>
      </c>
      <c r="J318" s="9" t="s">
        <v>55</v>
      </c>
      <c r="K318" s="9" t="s">
        <v>271</v>
      </c>
      <c r="L318" s="9" t="s">
        <v>688</v>
      </c>
      <c r="M318" s="9" t="s">
        <v>689</v>
      </c>
      <c r="N318" s="1">
        <v>127203.7</v>
      </c>
      <c r="O318" s="1">
        <v>149387.29999999999</v>
      </c>
      <c r="P318" s="1">
        <v>150510.79999999999</v>
      </c>
    </row>
    <row r="319" spans="1:16" ht="33.75" customHeight="1" x14ac:dyDescent="0.2">
      <c r="A319" s="69"/>
      <c r="B319" s="9"/>
      <c r="C319" s="72"/>
      <c r="D319" s="9"/>
      <c r="E319" s="9"/>
      <c r="F319" s="9" t="s">
        <v>603</v>
      </c>
      <c r="G319" s="9" t="s">
        <v>432</v>
      </c>
      <c r="H319" s="9" t="s">
        <v>134</v>
      </c>
      <c r="I319" s="72"/>
      <c r="J319" s="9"/>
      <c r="K319" s="9"/>
      <c r="L319" s="52" t="s">
        <v>31</v>
      </c>
      <c r="M319" s="52" t="s">
        <v>76</v>
      </c>
      <c r="N319" s="2"/>
      <c r="O319" s="2"/>
      <c r="P319" s="2"/>
    </row>
    <row r="320" spans="1:16" ht="222" customHeight="1" x14ac:dyDescent="0.2">
      <c r="A320" s="69"/>
      <c r="B320" s="9" t="s">
        <v>0</v>
      </c>
      <c r="C320" s="9" t="s">
        <v>586</v>
      </c>
      <c r="D320" s="36" t="s">
        <v>674</v>
      </c>
      <c r="E320" s="9" t="s">
        <v>137</v>
      </c>
      <c r="F320" s="9" t="s">
        <v>764</v>
      </c>
      <c r="G320" s="9" t="s">
        <v>67</v>
      </c>
      <c r="H320" s="9" t="s">
        <v>434</v>
      </c>
      <c r="I320" s="9" t="s">
        <v>763</v>
      </c>
      <c r="J320" s="9" t="s">
        <v>122</v>
      </c>
      <c r="K320" s="9" t="s">
        <v>433</v>
      </c>
      <c r="L320" s="9"/>
      <c r="M320" s="9"/>
      <c r="N320" s="2"/>
      <c r="O320" s="2"/>
      <c r="P320" s="2"/>
    </row>
    <row r="321" spans="1:16" ht="128.25" customHeight="1" x14ac:dyDescent="0.2">
      <c r="A321" s="69"/>
      <c r="B321" s="9" t="s">
        <v>0</v>
      </c>
      <c r="C321" s="9" t="s">
        <v>0</v>
      </c>
      <c r="D321" s="9" t="s">
        <v>0</v>
      </c>
      <c r="E321" s="9" t="s">
        <v>0</v>
      </c>
      <c r="F321" s="9" t="s">
        <v>765</v>
      </c>
      <c r="G321" s="9" t="s">
        <v>67</v>
      </c>
      <c r="H321" s="9" t="s">
        <v>158</v>
      </c>
      <c r="I321" s="9" t="s">
        <v>0</v>
      </c>
      <c r="J321" s="9" t="s">
        <v>0</v>
      </c>
      <c r="K321" s="9" t="s">
        <v>0</v>
      </c>
      <c r="L321" s="9"/>
      <c r="M321" s="9"/>
      <c r="N321" s="2"/>
      <c r="O321" s="2"/>
      <c r="P321" s="2"/>
    </row>
    <row r="322" spans="1:16" ht="85.5" customHeight="1" x14ac:dyDescent="0.2">
      <c r="A322" s="45" t="s">
        <v>0</v>
      </c>
      <c r="B322" s="42" t="s">
        <v>0</v>
      </c>
      <c r="C322" s="42" t="s">
        <v>0</v>
      </c>
      <c r="D322" s="42" t="s">
        <v>0</v>
      </c>
      <c r="E322" s="42" t="s">
        <v>0</v>
      </c>
      <c r="F322" s="42" t="s">
        <v>755</v>
      </c>
      <c r="G322" s="42" t="s">
        <v>67</v>
      </c>
      <c r="H322" s="42" t="s">
        <v>183</v>
      </c>
      <c r="I322" s="42" t="s">
        <v>0</v>
      </c>
      <c r="J322" s="42" t="s">
        <v>0</v>
      </c>
      <c r="K322" s="42" t="s">
        <v>0</v>
      </c>
      <c r="L322" s="42" t="s">
        <v>0</v>
      </c>
      <c r="M322" s="42" t="s">
        <v>0</v>
      </c>
      <c r="N322" s="43" t="s">
        <v>0</v>
      </c>
      <c r="O322" s="43" t="s">
        <v>0</v>
      </c>
      <c r="P322" s="43" t="s">
        <v>0</v>
      </c>
    </row>
    <row r="323" spans="1:16" ht="71.25" customHeight="1" x14ac:dyDescent="0.2">
      <c r="A323" s="74" t="s">
        <v>795</v>
      </c>
      <c r="B323" s="9" t="s">
        <v>435</v>
      </c>
      <c r="C323" s="75" t="s">
        <v>414</v>
      </c>
      <c r="D323" s="9" t="s">
        <v>436</v>
      </c>
      <c r="E323" s="9" t="s">
        <v>416</v>
      </c>
      <c r="F323" s="9" t="s">
        <v>754</v>
      </c>
      <c r="G323" s="9" t="s">
        <v>437</v>
      </c>
      <c r="H323" s="9" t="s">
        <v>419</v>
      </c>
      <c r="I323" s="89" t="s">
        <v>792</v>
      </c>
      <c r="J323" s="9" t="s">
        <v>55</v>
      </c>
      <c r="K323" s="9" t="s">
        <v>183</v>
      </c>
      <c r="L323" s="9" t="s">
        <v>684</v>
      </c>
      <c r="M323" s="9" t="s">
        <v>685</v>
      </c>
      <c r="N323" s="2">
        <v>17682.400000000001</v>
      </c>
      <c r="O323" s="2">
        <v>17830.099999999999</v>
      </c>
      <c r="P323" s="2">
        <v>18426.900000000001</v>
      </c>
    </row>
    <row r="324" spans="1:16" ht="34.5" customHeight="1" x14ac:dyDescent="0.2">
      <c r="A324" s="76"/>
      <c r="B324" s="42"/>
      <c r="C324" s="77"/>
      <c r="D324" s="42"/>
      <c r="E324" s="42"/>
      <c r="F324" s="42" t="s">
        <v>766</v>
      </c>
      <c r="G324" s="42" t="s">
        <v>438</v>
      </c>
      <c r="H324" s="42" t="s">
        <v>439</v>
      </c>
      <c r="I324" s="77"/>
      <c r="J324" s="42"/>
      <c r="K324" s="42"/>
      <c r="L324" s="42"/>
      <c r="M324" s="42"/>
      <c r="N324" s="43"/>
      <c r="O324" s="43"/>
      <c r="P324" s="43"/>
    </row>
    <row r="325" spans="1:16" ht="121.5" customHeight="1" x14ac:dyDescent="0.2">
      <c r="A325" s="51" t="s">
        <v>794</v>
      </c>
      <c r="B325" s="9" t="s">
        <v>0</v>
      </c>
      <c r="C325" s="42" t="s">
        <v>0</v>
      </c>
      <c r="D325" s="42" t="s">
        <v>0</v>
      </c>
      <c r="E325" s="42" t="s">
        <v>0</v>
      </c>
      <c r="F325" s="42" t="s">
        <v>767</v>
      </c>
      <c r="G325" s="42" t="s">
        <v>440</v>
      </c>
      <c r="H325" s="42" t="s">
        <v>441</v>
      </c>
      <c r="I325" s="44" t="s">
        <v>793</v>
      </c>
      <c r="J325" s="42"/>
      <c r="K325" s="42"/>
      <c r="L325" s="42"/>
      <c r="M325" s="42"/>
      <c r="N325" s="43"/>
      <c r="O325" s="43"/>
      <c r="P325" s="2"/>
    </row>
    <row r="326" spans="1:16" ht="71.25" customHeight="1" x14ac:dyDescent="0.2">
      <c r="A326" s="39" t="s">
        <v>544</v>
      </c>
      <c r="B326" s="47" t="s">
        <v>442</v>
      </c>
      <c r="C326" s="9" t="s">
        <v>769</v>
      </c>
      <c r="D326" s="9" t="s">
        <v>443</v>
      </c>
      <c r="E326" s="9" t="s">
        <v>416</v>
      </c>
      <c r="F326" s="9" t="s">
        <v>754</v>
      </c>
      <c r="G326" s="9" t="s">
        <v>444</v>
      </c>
      <c r="H326" s="9" t="s">
        <v>419</v>
      </c>
      <c r="I326" s="75" t="s">
        <v>773</v>
      </c>
      <c r="J326" s="9" t="s">
        <v>55</v>
      </c>
      <c r="K326" s="9" t="s">
        <v>445</v>
      </c>
      <c r="L326" s="9" t="s">
        <v>686</v>
      </c>
      <c r="M326" s="9" t="s">
        <v>687</v>
      </c>
      <c r="N326" s="2">
        <v>44560.4</v>
      </c>
      <c r="O326" s="2">
        <v>45096.2</v>
      </c>
      <c r="P326" s="1">
        <v>46703.3</v>
      </c>
    </row>
    <row r="327" spans="1:16" ht="13.5" customHeight="1" x14ac:dyDescent="0.2">
      <c r="A327" s="41"/>
      <c r="B327" s="9"/>
      <c r="C327" s="72" t="s">
        <v>735</v>
      </c>
      <c r="D327" s="78" t="s">
        <v>675</v>
      </c>
      <c r="E327" s="72" t="s">
        <v>358</v>
      </c>
      <c r="F327" s="72" t="s">
        <v>713</v>
      </c>
      <c r="G327" s="72" t="s">
        <v>446</v>
      </c>
      <c r="H327" s="72" t="s">
        <v>288</v>
      </c>
      <c r="I327" s="72"/>
      <c r="J327" s="6"/>
      <c r="K327" s="6"/>
      <c r="L327" s="9"/>
      <c r="M327" s="9"/>
      <c r="N327" s="2"/>
      <c r="O327" s="2"/>
      <c r="P327" s="2"/>
    </row>
    <row r="328" spans="1:16" ht="34.5" customHeight="1" x14ac:dyDescent="0.2">
      <c r="A328" s="6" t="s">
        <v>0</v>
      </c>
      <c r="B328" s="9" t="s">
        <v>0</v>
      </c>
      <c r="C328" s="72"/>
      <c r="D328" s="78"/>
      <c r="E328" s="72"/>
      <c r="F328" s="72"/>
      <c r="G328" s="72"/>
      <c r="H328" s="72"/>
      <c r="I328" s="72" t="s">
        <v>774</v>
      </c>
      <c r="J328" s="9" t="s">
        <v>55</v>
      </c>
      <c r="K328" s="9" t="s">
        <v>448</v>
      </c>
      <c r="L328" s="9"/>
      <c r="M328" s="9"/>
      <c r="N328" s="2"/>
      <c r="O328" s="2"/>
      <c r="P328" s="2"/>
    </row>
    <row r="329" spans="1:16" ht="46.5" customHeight="1" x14ac:dyDescent="0.2">
      <c r="A329" s="6"/>
      <c r="B329" s="9"/>
      <c r="C329" s="9"/>
      <c r="D329" s="9"/>
      <c r="E329" s="9"/>
      <c r="F329" s="9" t="s">
        <v>770</v>
      </c>
      <c r="G329" s="9" t="s">
        <v>447</v>
      </c>
      <c r="H329" s="9" t="s">
        <v>183</v>
      </c>
      <c r="I329" s="72"/>
      <c r="J329" s="6"/>
      <c r="K329" s="6"/>
      <c r="L329" s="9"/>
      <c r="M329" s="9"/>
      <c r="N329" s="2"/>
      <c r="O329" s="2"/>
      <c r="P329" s="2"/>
    </row>
    <row r="330" spans="1:16" ht="69.75" customHeight="1" x14ac:dyDescent="0.2">
      <c r="A330" s="6"/>
      <c r="B330" s="9"/>
      <c r="C330" s="9"/>
      <c r="D330" s="9"/>
      <c r="E330" s="9"/>
      <c r="F330" s="9" t="s">
        <v>771</v>
      </c>
      <c r="G330" s="9" t="s">
        <v>67</v>
      </c>
      <c r="H330" s="9" t="s">
        <v>183</v>
      </c>
      <c r="I330" s="72"/>
      <c r="J330" s="6"/>
      <c r="K330" s="6"/>
      <c r="L330" s="9"/>
      <c r="M330" s="9"/>
      <c r="N330" s="2"/>
      <c r="O330" s="2"/>
      <c r="P330" s="2"/>
    </row>
    <row r="331" spans="1:16" ht="21" customHeight="1" x14ac:dyDescent="0.2">
      <c r="A331" s="6"/>
      <c r="B331" s="9"/>
      <c r="C331" s="9"/>
      <c r="D331" s="9"/>
      <c r="E331" s="9"/>
      <c r="F331" s="72" t="s">
        <v>772</v>
      </c>
      <c r="G331" s="72" t="s">
        <v>67</v>
      </c>
      <c r="H331" s="72" t="s">
        <v>449</v>
      </c>
      <c r="I331" s="6"/>
      <c r="J331" s="6"/>
      <c r="K331" s="6"/>
      <c r="L331" s="9"/>
      <c r="M331" s="9"/>
      <c r="N331" s="2"/>
      <c r="O331" s="2"/>
      <c r="P331" s="2"/>
    </row>
    <row r="332" spans="1:16" ht="121.5" customHeight="1" x14ac:dyDescent="0.2">
      <c r="A332" s="6" t="s">
        <v>0</v>
      </c>
      <c r="B332" s="9" t="s">
        <v>0</v>
      </c>
      <c r="C332" s="42" t="s">
        <v>0</v>
      </c>
      <c r="D332" s="42" t="s">
        <v>0</v>
      </c>
      <c r="E332" s="42" t="s">
        <v>0</v>
      </c>
      <c r="F332" s="77"/>
      <c r="G332" s="77"/>
      <c r="H332" s="77"/>
      <c r="I332" s="45"/>
      <c r="J332" s="45"/>
      <c r="K332" s="45"/>
      <c r="L332" s="42" t="s">
        <v>0</v>
      </c>
      <c r="M332" s="42" t="s">
        <v>0</v>
      </c>
      <c r="N332" s="43" t="s">
        <v>0</v>
      </c>
      <c r="O332" s="43" t="s">
        <v>0</v>
      </c>
      <c r="P332" s="43" t="s">
        <v>0</v>
      </c>
    </row>
    <row r="333" spans="1:16" ht="72" customHeight="1" x14ac:dyDescent="0.2">
      <c r="A333" s="68" t="s">
        <v>785</v>
      </c>
      <c r="B333" s="71" t="s">
        <v>450</v>
      </c>
      <c r="C333" s="9" t="s">
        <v>414</v>
      </c>
      <c r="D333" s="9" t="s">
        <v>451</v>
      </c>
      <c r="E333" s="9" t="s">
        <v>416</v>
      </c>
      <c r="F333" s="9" t="s">
        <v>754</v>
      </c>
      <c r="G333" s="9" t="s">
        <v>452</v>
      </c>
      <c r="H333" s="9" t="s">
        <v>419</v>
      </c>
      <c r="I333" s="9" t="s">
        <v>606</v>
      </c>
      <c r="J333" s="9" t="s">
        <v>55</v>
      </c>
      <c r="K333" s="9" t="s">
        <v>172</v>
      </c>
      <c r="L333" s="9" t="s">
        <v>136</v>
      </c>
      <c r="M333" s="9" t="s">
        <v>136</v>
      </c>
      <c r="N333" s="2">
        <v>11779.8</v>
      </c>
      <c r="O333" s="2">
        <v>11805.3</v>
      </c>
      <c r="P333" s="2">
        <v>11881.6</v>
      </c>
    </row>
    <row r="334" spans="1:16" ht="35.25" customHeight="1" x14ac:dyDescent="0.2">
      <c r="A334" s="69"/>
      <c r="B334" s="72"/>
      <c r="C334" s="9" t="s">
        <v>690</v>
      </c>
      <c r="D334" s="9" t="s">
        <v>173</v>
      </c>
      <c r="E334" s="9" t="s">
        <v>150</v>
      </c>
      <c r="F334" s="9" t="s">
        <v>604</v>
      </c>
      <c r="G334" s="9" t="s">
        <v>171</v>
      </c>
      <c r="H334" s="9" t="s">
        <v>82</v>
      </c>
      <c r="I334" s="72"/>
      <c r="J334" s="9"/>
      <c r="K334" s="9"/>
      <c r="L334" s="9" t="s">
        <v>0</v>
      </c>
      <c r="M334" s="9" t="s">
        <v>0</v>
      </c>
      <c r="N334" s="2" t="s">
        <v>0</v>
      </c>
      <c r="O334" s="2" t="s">
        <v>0</v>
      </c>
      <c r="P334" s="2" t="s">
        <v>0</v>
      </c>
    </row>
    <row r="335" spans="1:16" ht="69.75" customHeight="1" x14ac:dyDescent="0.2">
      <c r="A335" s="76"/>
      <c r="B335" s="42" t="s">
        <v>0</v>
      </c>
      <c r="C335" s="42" t="s">
        <v>0</v>
      </c>
      <c r="D335" s="42" t="s">
        <v>0</v>
      </c>
      <c r="E335" s="42" t="s">
        <v>0</v>
      </c>
      <c r="F335" s="42" t="s">
        <v>605</v>
      </c>
      <c r="G335" s="42" t="s">
        <v>67</v>
      </c>
      <c r="H335" s="42" t="s">
        <v>174</v>
      </c>
      <c r="I335" s="77"/>
      <c r="J335" s="42"/>
      <c r="K335" s="42"/>
      <c r="L335" s="42" t="s">
        <v>0</v>
      </c>
      <c r="M335" s="42" t="s">
        <v>0</v>
      </c>
      <c r="N335" s="43" t="s">
        <v>0</v>
      </c>
      <c r="O335" s="43" t="s">
        <v>0</v>
      </c>
      <c r="P335" s="43" t="s">
        <v>0</v>
      </c>
    </row>
    <row r="336" spans="1:16" ht="74.25" customHeight="1" x14ac:dyDescent="0.2">
      <c r="A336" s="69" t="s">
        <v>545</v>
      </c>
      <c r="B336" s="93" t="s">
        <v>453</v>
      </c>
      <c r="C336" s="99" t="s">
        <v>414</v>
      </c>
      <c r="D336" s="47" t="s">
        <v>454</v>
      </c>
      <c r="E336" s="47" t="s">
        <v>416</v>
      </c>
      <c r="F336" s="47" t="s">
        <v>754</v>
      </c>
      <c r="G336" s="47" t="s">
        <v>455</v>
      </c>
      <c r="H336" s="47" t="s">
        <v>419</v>
      </c>
      <c r="I336" s="75" t="s">
        <v>768</v>
      </c>
      <c r="J336" s="47" t="s">
        <v>55</v>
      </c>
      <c r="K336" s="47" t="s">
        <v>183</v>
      </c>
      <c r="L336" s="47" t="s">
        <v>48</v>
      </c>
      <c r="M336" s="47" t="s">
        <v>76</v>
      </c>
      <c r="N336" s="54">
        <v>1464.6</v>
      </c>
      <c r="O336" s="54">
        <v>1477.4</v>
      </c>
      <c r="P336" s="55">
        <v>1529.3</v>
      </c>
    </row>
    <row r="337" spans="1:20" ht="150" customHeight="1" x14ac:dyDescent="0.2">
      <c r="A337" s="76"/>
      <c r="B337" s="98"/>
      <c r="C337" s="100"/>
      <c r="D337" s="42"/>
      <c r="E337" s="42"/>
      <c r="F337" s="42" t="s">
        <v>775</v>
      </c>
      <c r="G337" s="42" t="s">
        <v>456</v>
      </c>
      <c r="H337" s="42" t="s">
        <v>197</v>
      </c>
      <c r="I337" s="77"/>
      <c r="J337" s="42"/>
      <c r="K337" s="42"/>
      <c r="L337" s="42"/>
      <c r="M337" s="42"/>
      <c r="N337" s="43"/>
      <c r="O337" s="43"/>
      <c r="P337" s="56"/>
    </row>
    <row r="338" spans="1:20" ht="83.25" customHeight="1" x14ac:dyDescent="0.2">
      <c r="A338" s="69" t="s">
        <v>546</v>
      </c>
      <c r="B338" s="9" t="s">
        <v>457</v>
      </c>
      <c r="C338" s="9" t="s">
        <v>414</v>
      </c>
      <c r="D338" s="9" t="s">
        <v>458</v>
      </c>
      <c r="E338" s="9" t="s">
        <v>416</v>
      </c>
      <c r="F338" s="9" t="s">
        <v>754</v>
      </c>
      <c r="G338" s="9" t="s">
        <v>459</v>
      </c>
      <c r="H338" s="9" t="s">
        <v>419</v>
      </c>
      <c r="I338" s="72" t="s">
        <v>768</v>
      </c>
      <c r="J338" s="9" t="s">
        <v>55</v>
      </c>
      <c r="K338" s="9" t="s">
        <v>183</v>
      </c>
      <c r="L338" s="9" t="s">
        <v>48</v>
      </c>
      <c r="M338" s="9" t="s">
        <v>76</v>
      </c>
      <c r="N338" s="2">
        <v>2929.1</v>
      </c>
      <c r="O338" s="2">
        <v>2954.8</v>
      </c>
      <c r="P338" s="2">
        <v>3058.6</v>
      </c>
    </row>
    <row r="339" spans="1:20" ht="138" customHeight="1" x14ac:dyDescent="0.2">
      <c r="A339" s="70"/>
      <c r="B339" s="10" t="s">
        <v>0</v>
      </c>
      <c r="C339" s="37" t="s">
        <v>564</v>
      </c>
      <c r="D339" s="10" t="s">
        <v>460</v>
      </c>
      <c r="E339" s="10" t="s">
        <v>89</v>
      </c>
      <c r="F339" s="10" t="s">
        <v>0</v>
      </c>
      <c r="G339" s="10" t="s">
        <v>0</v>
      </c>
      <c r="H339" s="10" t="s">
        <v>0</v>
      </c>
      <c r="I339" s="73"/>
      <c r="J339" s="10" t="s">
        <v>0</v>
      </c>
      <c r="K339" s="10" t="s">
        <v>0</v>
      </c>
      <c r="L339" s="10" t="s">
        <v>0</v>
      </c>
      <c r="M339" s="10" t="s">
        <v>0</v>
      </c>
      <c r="N339" s="3" t="s">
        <v>0</v>
      </c>
      <c r="O339" s="3" t="s">
        <v>0</v>
      </c>
      <c r="P339" s="3" t="s">
        <v>0</v>
      </c>
    </row>
    <row r="340" spans="1:20" ht="81.75" customHeight="1" x14ac:dyDescent="0.2">
      <c r="A340" s="68" t="s">
        <v>786</v>
      </c>
      <c r="B340" s="8" t="s">
        <v>461</v>
      </c>
      <c r="C340" s="8" t="s">
        <v>414</v>
      </c>
      <c r="D340" s="8" t="s">
        <v>464</v>
      </c>
      <c r="E340" s="9" t="s">
        <v>416</v>
      </c>
      <c r="F340" s="9" t="s">
        <v>754</v>
      </c>
      <c r="G340" s="9" t="s">
        <v>463</v>
      </c>
      <c r="H340" s="9" t="s">
        <v>419</v>
      </c>
      <c r="I340" s="9" t="s">
        <v>777</v>
      </c>
      <c r="J340" s="9" t="s">
        <v>55</v>
      </c>
      <c r="K340" s="9" t="s">
        <v>82</v>
      </c>
      <c r="L340" s="9" t="s">
        <v>48</v>
      </c>
      <c r="M340" s="9" t="s">
        <v>76</v>
      </c>
      <c r="N340" s="2">
        <v>210</v>
      </c>
      <c r="O340" s="2">
        <v>210</v>
      </c>
      <c r="P340" s="2">
        <v>210</v>
      </c>
    </row>
    <row r="341" spans="1:20" ht="107.25" customHeight="1" x14ac:dyDescent="0.2">
      <c r="A341" s="70"/>
      <c r="B341" s="10" t="s">
        <v>0</v>
      </c>
      <c r="C341" s="42" t="s">
        <v>185</v>
      </c>
      <c r="D341" s="42" t="s">
        <v>462</v>
      </c>
      <c r="E341" s="42" t="s">
        <v>186</v>
      </c>
      <c r="F341" s="10" t="s">
        <v>776</v>
      </c>
      <c r="G341" s="10" t="s">
        <v>465</v>
      </c>
      <c r="H341" s="10" t="s">
        <v>262</v>
      </c>
      <c r="I341" s="10"/>
      <c r="J341" s="10"/>
      <c r="K341" s="10"/>
      <c r="L341" s="10" t="s">
        <v>0</v>
      </c>
      <c r="M341" s="10" t="s">
        <v>0</v>
      </c>
      <c r="N341" s="3" t="s">
        <v>0</v>
      </c>
      <c r="O341" s="3" t="s">
        <v>0</v>
      </c>
      <c r="P341" s="3" t="s">
        <v>0</v>
      </c>
    </row>
    <row r="342" spans="1:20" ht="71.25" customHeight="1" x14ac:dyDescent="0.2">
      <c r="A342" s="68" t="s">
        <v>787</v>
      </c>
      <c r="B342" s="8" t="s">
        <v>466</v>
      </c>
      <c r="C342" s="9" t="s">
        <v>778</v>
      </c>
      <c r="D342" s="9" t="s">
        <v>467</v>
      </c>
      <c r="E342" s="9" t="s">
        <v>468</v>
      </c>
      <c r="F342" s="9" t="s">
        <v>754</v>
      </c>
      <c r="G342" s="9" t="s">
        <v>469</v>
      </c>
      <c r="H342" s="9" t="s">
        <v>419</v>
      </c>
      <c r="I342" s="71" t="s">
        <v>768</v>
      </c>
      <c r="J342" s="9" t="s">
        <v>55</v>
      </c>
      <c r="K342" s="9" t="s">
        <v>183</v>
      </c>
      <c r="L342" s="9" t="s">
        <v>48</v>
      </c>
      <c r="M342" s="9" t="s">
        <v>34</v>
      </c>
      <c r="N342" s="2">
        <v>21</v>
      </c>
      <c r="O342" s="2">
        <v>21</v>
      </c>
      <c r="P342" s="2">
        <v>21</v>
      </c>
    </row>
    <row r="343" spans="1:20" ht="163.5" customHeight="1" x14ac:dyDescent="0.2">
      <c r="A343" s="70"/>
      <c r="B343" s="10" t="s">
        <v>0</v>
      </c>
      <c r="C343" s="10" t="s">
        <v>0</v>
      </c>
      <c r="D343" s="10" t="s">
        <v>0</v>
      </c>
      <c r="E343" s="10" t="s">
        <v>0</v>
      </c>
      <c r="F343" s="10" t="s">
        <v>779</v>
      </c>
      <c r="G343" s="10" t="s">
        <v>67</v>
      </c>
      <c r="H343" s="10" t="s">
        <v>470</v>
      </c>
      <c r="I343" s="73"/>
      <c r="J343" s="10" t="s">
        <v>0</v>
      </c>
      <c r="K343" s="10" t="s">
        <v>0</v>
      </c>
      <c r="L343" s="10" t="s">
        <v>0</v>
      </c>
      <c r="M343" s="10" t="s">
        <v>0</v>
      </c>
      <c r="N343" s="3" t="s">
        <v>0</v>
      </c>
      <c r="O343" s="3" t="s">
        <v>0</v>
      </c>
      <c r="P343" s="3" t="s">
        <v>0</v>
      </c>
    </row>
    <row r="344" spans="1:20" ht="60.75" customHeight="1" x14ac:dyDescent="0.2">
      <c r="A344" s="28" t="s">
        <v>660</v>
      </c>
      <c r="B344" s="30" t="s">
        <v>471</v>
      </c>
      <c r="C344" s="30" t="s">
        <v>0</v>
      </c>
      <c r="D344" s="30" t="s">
        <v>0</v>
      </c>
      <c r="E344" s="30" t="s">
        <v>0</v>
      </c>
      <c r="F344" s="30" t="s">
        <v>0</v>
      </c>
      <c r="G344" s="30" t="s">
        <v>0</v>
      </c>
      <c r="H344" s="30" t="s">
        <v>0</v>
      </c>
      <c r="I344" s="30" t="s">
        <v>0</v>
      </c>
      <c r="J344" s="30" t="s">
        <v>0</v>
      </c>
      <c r="K344" s="30" t="s">
        <v>0</v>
      </c>
      <c r="L344" s="30" t="s">
        <v>0</v>
      </c>
      <c r="M344" s="30" t="s">
        <v>0</v>
      </c>
      <c r="N344" s="31">
        <f>N345+N349+N353</f>
        <v>3641359.5000000005</v>
      </c>
      <c r="O344" s="31">
        <f>O345+O349+O353</f>
        <v>3704821.1999999997</v>
      </c>
      <c r="P344" s="31">
        <f>P345+P349+P353</f>
        <v>3870858</v>
      </c>
      <c r="R344" s="31"/>
      <c r="S344" s="31"/>
      <c r="T344" s="31"/>
    </row>
    <row r="345" spans="1:20" ht="83.25" customHeight="1" x14ac:dyDescent="0.2">
      <c r="A345" s="68" t="s">
        <v>796</v>
      </c>
      <c r="B345" s="8" t="s">
        <v>472</v>
      </c>
      <c r="C345" s="9" t="s">
        <v>414</v>
      </c>
      <c r="D345" s="9" t="s">
        <v>473</v>
      </c>
      <c r="E345" s="9" t="s">
        <v>416</v>
      </c>
      <c r="F345" s="9" t="s">
        <v>754</v>
      </c>
      <c r="G345" s="9" t="s">
        <v>474</v>
      </c>
      <c r="H345" s="9" t="s">
        <v>419</v>
      </c>
      <c r="I345" s="71" t="s">
        <v>587</v>
      </c>
      <c r="J345" s="9" t="s">
        <v>55</v>
      </c>
      <c r="K345" s="9" t="s">
        <v>140</v>
      </c>
      <c r="L345" s="9" t="s">
        <v>136</v>
      </c>
      <c r="M345" s="9" t="s">
        <v>63</v>
      </c>
      <c r="N345" s="2">
        <v>1813597.1</v>
      </c>
      <c r="O345" s="2">
        <v>1850084.1</v>
      </c>
      <c r="P345" s="2">
        <v>1935303.8</v>
      </c>
    </row>
    <row r="346" spans="1:20" ht="27" customHeight="1" x14ac:dyDescent="0.2">
      <c r="A346" s="69"/>
      <c r="B346" s="9" t="s">
        <v>0</v>
      </c>
      <c r="C346" s="9" t="s">
        <v>586</v>
      </c>
      <c r="D346" s="9" t="s">
        <v>215</v>
      </c>
      <c r="E346" s="9" t="s">
        <v>137</v>
      </c>
      <c r="F346" s="9" t="s">
        <v>603</v>
      </c>
      <c r="G346" s="9" t="s">
        <v>417</v>
      </c>
      <c r="H346" s="9" t="s">
        <v>134</v>
      </c>
      <c r="I346" s="72"/>
      <c r="J346" s="9" t="s">
        <v>0</v>
      </c>
      <c r="K346" s="9" t="s">
        <v>0</v>
      </c>
      <c r="L346" s="9" t="s">
        <v>0</v>
      </c>
      <c r="M346" s="9" t="s">
        <v>0</v>
      </c>
      <c r="N346" s="2" t="s">
        <v>0</v>
      </c>
      <c r="O346" s="2" t="s">
        <v>0</v>
      </c>
      <c r="P346" s="2" t="s">
        <v>0</v>
      </c>
    </row>
    <row r="347" spans="1:20" ht="48" x14ac:dyDescent="0.2">
      <c r="A347" s="76"/>
      <c r="B347" s="42" t="s">
        <v>0</v>
      </c>
      <c r="C347" s="42" t="s">
        <v>678</v>
      </c>
      <c r="D347" s="42" t="s">
        <v>64</v>
      </c>
      <c r="E347" s="42" t="s">
        <v>142</v>
      </c>
      <c r="F347" s="42" t="s">
        <v>584</v>
      </c>
      <c r="G347" s="42" t="s">
        <v>138</v>
      </c>
      <c r="H347" s="42" t="s">
        <v>139</v>
      </c>
      <c r="I347" s="77"/>
      <c r="J347" s="42" t="s">
        <v>0</v>
      </c>
      <c r="K347" s="42" t="s">
        <v>0</v>
      </c>
      <c r="L347" s="42" t="s">
        <v>0</v>
      </c>
      <c r="M347" s="42" t="s">
        <v>0</v>
      </c>
      <c r="N347" s="43" t="s">
        <v>0</v>
      </c>
      <c r="O347" s="43" t="s">
        <v>0</v>
      </c>
      <c r="P347" s="43" t="s">
        <v>0</v>
      </c>
    </row>
    <row r="348" spans="1:20" ht="121.5" customHeight="1" x14ac:dyDescent="0.2">
      <c r="A348" s="51" t="s">
        <v>797</v>
      </c>
      <c r="B348" s="10" t="s">
        <v>0</v>
      </c>
      <c r="C348" s="10" t="s">
        <v>0</v>
      </c>
      <c r="D348" s="10" t="s">
        <v>0</v>
      </c>
      <c r="E348" s="10" t="s">
        <v>0</v>
      </c>
      <c r="F348" s="10" t="s">
        <v>755</v>
      </c>
      <c r="G348" s="10" t="s">
        <v>67</v>
      </c>
      <c r="H348" s="10" t="s">
        <v>183</v>
      </c>
      <c r="I348" s="7"/>
      <c r="J348" s="10" t="s">
        <v>0</v>
      </c>
      <c r="K348" s="10" t="s">
        <v>0</v>
      </c>
      <c r="L348" s="10" t="s">
        <v>0</v>
      </c>
      <c r="M348" s="10" t="s">
        <v>0</v>
      </c>
      <c r="N348" s="3" t="s">
        <v>0</v>
      </c>
      <c r="O348" s="3" t="s">
        <v>0</v>
      </c>
      <c r="P348" s="3" t="s">
        <v>0</v>
      </c>
    </row>
    <row r="349" spans="1:20" ht="42.75" customHeight="1" x14ac:dyDescent="0.2">
      <c r="A349" s="68" t="s">
        <v>547</v>
      </c>
      <c r="B349" s="8" t="s">
        <v>475</v>
      </c>
      <c r="C349" s="71" t="s">
        <v>414</v>
      </c>
      <c r="D349" s="9" t="s">
        <v>473</v>
      </c>
      <c r="E349" s="9" t="s">
        <v>416</v>
      </c>
      <c r="F349" s="9" t="s">
        <v>603</v>
      </c>
      <c r="G349" s="9" t="s">
        <v>417</v>
      </c>
      <c r="H349" s="9" t="s">
        <v>134</v>
      </c>
      <c r="I349" s="71" t="s">
        <v>587</v>
      </c>
      <c r="J349" s="9" t="s">
        <v>55</v>
      </c>
      <c r="K349" s="9" t="s">
        <v>140</v>
      </c>
      <c r="L349" s="9" t="s">
        <v>136</v>
      </c>
      <c r="M349" s="9" t="s">
        <v>48</v>
      </c>
      <c r="N349" s="2">
        <v>1764563.3</v>
      </c>
      <c r="O349" s="2">
        <v>1787669.7</v>
      </c>
      <c r="P349" s="2">
        <v>1869282</v>
      </c>
    </row>
    <row r="350" spans="1:20" ht="42.75" customHeight="1" x14ac:dyDescent="0.2">
      <c r="A350" s="69"/>
      <c r="B350" s="9"/>
      <c r="C350" s="72"/>
      <c r="D350" s="9"/>
      <c r="E350" s="9"/>
      <c r="F350" s="9" t="s">
        <v>584</v>
      </c>
      <c r="G350" s="9" t="s">
        <v>138</v>
      </c>
      <c r="H350" s="9" t="s">
        <v>139</v>
      </c>
      <c r="I350" s="72"/>
      <c r="J350" s="9"/>
      <c r="K350" s="9"/>
      <c r="L350" s="9"/>
      <c r="M350" s="9"/>
      <c r="N350" s="2"/>
      <c r="O350" s="2"/>
      <c r="P350" s="2"/>
    </row>
    <row r="351" spans="1:20" ht="36.75" customHeight="1" x14ac:dyDescent="0.2">
      <c r="A351" s="69"/>
      <c r="B351" s="9" t="s">
        <v>0</v>
      </c>
      <c r="C351" s="9" t="s">
        <v>586</v>
      </c>
      <c r="D351" s="9" t="s">
        <v>215</v>
      </c>
      <c r="E351" s="9" t="s">
        <v>137</v>
      </c>
      <c r="F351" s="72" t="s">
        <v>755</v>
      </c>
      <c r="G351" s="9" t="s">
        <v>67</v>
      </c>
      <c r="H351" s="9" t="s">
        <v>183</v>
      </c>
      <c r="I351" s="72"/>
      <c r="J351" s="9" t="s">
        <v>0</v>
      </c>
      <c r="K351" s="9" t="s">
        <v>0</v>
      </c>
      <c r="L351" s="9" t="s">
        <v>0</v>
      </c>
      <c r="M351" s="9" t="s">
        <v>0</v>
      </c>
      <c r="N351" s="2" t="s">
        <v>0</v>
      </c>
      <c r="O351" s="2" t="s">
        <v>0</v>
      </c>
      <c r="P351" s="2" t="s">
        <v>0</v>
      </c>
    </row>
    <row r="352" spans="1:20" ht="156.75" customHeight="1" x14ac:dyDescent="0.2">
      <c r="A352" s="70"/>
      <c r="B352" s="10" t="s">
        <v>0</v>
      </c>
      <c r="C352" s="10" t="s">
        <v>678</v>
      </c>
      <c r="D352" s="10" t="s">
        <v>64</v>
      </c>
      <c r="E352" s="10" t="s">
        <v>142</v>
      </c>
      <c r="F352" s="73"/>
      <c r="G352" s="10"/>
      <c r="H352" s="10"/>
      <c r="I352" s="73"/>
      <c r="J352" s="10" t="s">
        <v>0</v>
      </c>
      <c r="K352" s="10" t="s">
        <v>0</v>
      </c>
      <c r="L352" s="10" t="s">
        <v>0</v>
      </c>
      <c r="M352" s="10" t="s">
        <v>0</v>
      </c>
      <c r="N352" s="3" t="s">
        <v>0</v>
      </c>
      <c r="O352" s="3" t="s">
        <v>0</v>
      </c>
      <c r="P352" s="3" t="s">
        <v>0</v>
      </c>
    </row>
    <row r="353" spans="1:16" ht="40.5" customHeight="1" x14ac:dyDescent="0.2">
      <c r="A353" s="68" t="s">
        <v>548</v>
      </c>
      <c r="B353" s="8" t="s">
        <v>476</v>
      </c>
      <c r="C353" s="71" t="s">
        <v>414</v>
      </c>
      <c r="D353" s="71" t="s">
        <v>473</v>
      </c>
      <c r="E353" s="71" t="s">
        <v>416</v>
      </c>
      <c r="F353" s="9" t="s">
        <v>603</v>
      </c>
      <c r="G353" s="9" t="s">
        <v>417</v>
      </c>
      <c r="H353" s="9" t="s">
        <v>134</v>
      </c>
      <c r="I353" s="71" t="s">
        <v>587</v>
      </c>
      <c r="J353" s="9" t="s">
        <v>55</v>
      </c>
      <c r="K353" s="9" t="s">
        <v>140</v>
      </c>
      <c r="L353" s="9" t="s">
        <v>136</v>
      </c>
      <c r="M353" s="9" t="s">
        <v>91</v>
      </c>
      <c r="N353" s="2">
        <v>63199.1</v>
      </c>
      <c r="O353" s="2">
        <v>67067.399999999994</v>
      </c>
      <c r="P353" s="2">
        <v>66272.2</v>
      </c>
    </row>
    <row r="354" spans="1:16" ht="40.5" customHeight="1" x14ac:dyDescent="0.2">
      <c r="A354" s="69"/>
      <c r="B354" s="9"/>
      <c r="C354" s="72"/>
      <c r="D354" s="72"/>
      <c r="E354" s="72"/>
      <c r="F354" s="72" t="s">
        <v>755</v>
      </c>
      <c r="G354" s="72" t="s">
        <v>67</v>
      </c>
      <c r="H354" s="72" t="s">
        <v>183</v>
      </c>
      <c r="I354" s="72"/>
      <c r="J354" s="9"/>
      <c r="K354" s="9"/>
      <c r="L354" s="9"/>
      <c r="M354" s="9"/>
      <c r="N354" s="2"/>
      <c r="O354" s="2"/>
      <c r="P354" s="2"/>
    </row>
    <row r="355" spans="1:16" ht="189" customHeight="1" x14ac:dyDescent="0.2">
      <c r="A355" s="70"/>
      <c r="B355" s="10" t="s">
        <v>0</v>
      </c>
      <c r="C355" s="10" t="s">
        <v>586</v>
      </c>
      <c r="D355" s="10" t="s">
        <v>215</v>
      </c>
      <c r="E355" s="10" t="s">
        <v>137</v>
      </c>
      <c r="F355" s="73"/>
      <c r="G355" s="73"/>
      <c r="H355" s="73"/>
      <c r="I355" s="73"/>
      <c r="J355" s="10" t="s">
        <v>0</v>
      </c>
      <c r="K355" s="10" t="s">
        <v>0</v>
      </c>
      <c r="L355" s="10" t="s">
        <v>0</v>
      </c>
      <c r="M355" s="10" t="s">
        <v>0</v>
      </c>
      <c r="N355" s="3" t="s">
        <v>0</v>
      </c>
      <c r="O355" s="3" t="s">
        <v>0</v>
      </c>
      <c r="P355" s="3" t="s">
        <v>0</v>
      </c>
    </row>
    <row r="356" spans="1:16" x14ac:dyDescent="0.2">
      <c r="A356" s="35" t="s">
        <v>490</v>
      </c>
      <c r="B356" s="5"/>
      <c r="C356" s="5" t="s">
        <v>0</v>
      </c>
      <c r="D356" s="5" t="s">
        <v>0</v>
      </c>
      <c r="E356" s="5" t="s">
        <v>0</v>
      </c>
      <c r="F356" s="5" t="s">
        <v>0</v>
      </c>
      <c r="G356" s="5" t="s">
        <v>0</v>
      </c>
      <c r="H356" s="5" t="s">
        <v>0</v>
      </c>
      <c r="I356" s="5" t="s">
        <v>0</v>
      </c>
      <c r="J356" s="5" t="s">
        <v>0</v>
      </c>
      <c r="K356" s="5" t="s">
        <v>0</v>
      </c>
      <c r="L356" s="5" t="s">
        <v>0</v>
      </c>
      <c r="M356" s="5" t="s">
        <v>0</v>
      </c>
      <c r="N356" s="29">
        <f>N9+N185+N258+N297+N344</f>
        <v>11313595.200000001</v>
      </c>
      <c r="O356" s="29">
        <f>O9+O185+O258+O297+O344</f>
        <v>10900806.299999999</v>
      </c>
      <c r="P356" s="29">
        <f>P9+P185+P258+P297+P344</f>
        <v>11421373.700000001</v>
      </c>
    </row>
    <row r="357" spans="1:16" x14ac:dyDescent="0.2">
      <c r="A357" s="24" t="s">
        <v>489</v>
      </c>
      <c r="B357" s="25"/>
      <c r="C357" s="25"/>
      <c r="D357" s="25"/>
      <c r="E357" s="25"/>
      <c r="F357" s="25"/>
      <c r="G357" s="25"/>
      <c r="H357" s="25"/>
      <c r="I357" s="25"/>
      <c r="J357" s="25"/>
      <c r="K357" s="25"/>
      <c r="L357" s="25"/>
      <c r="M357" s="25"/>
      <c r="N357" s="26"/>
      <c r="O357" s="27">
        <v>370000</v>
      </c>
      <c r="P357" s="27">
        <v>380000</v>
      </c>
    </row>
    <row r="358" spans="1:16" x14ac:dyDescent="0.2">
      <c r="A358" s="26" t="s">
        <v>477</v>
      </c>
      <c r="B358" s="25"/>
      <c r="C358" s="25"/>
      <c r="D358" s="25"/>
      <c r="E358" s="25"/>
      <c r="F358" s="25"/>
      <c r="G358" s="25"/>
      <c r="H358" s="25"/>
      <c r="I358" s="25"/>
      <c r="J358" s="25"/>
      <c r="K358" s="25"/>
      <c r="L358" s="25"/>
      <c r="M358" s="25"/>
      <c r="N358" s="27">
        <f>N356+N357</f>
        <v>11313595.200000001</v>
      </c>
      <c r="O358" s="27">
        <f>O356+O357</f>
        <v>11270806.299999999</v>
      </c>
      <c r="P358" s="27">
        <f>P356+P357</f>
        <v>11801373.700000001</v>
      </c>
    </row>
    <row r="360" spans="1:16" x14ac:dyDescent="0.2">
      <c r="A360" s="12" t="s">
        <v>478</v>
      </c>
      <c r="B360" s="13"/>
      <c r="C360" s="14"/>
      <c r="D360" s="15"/>
      <c r="E360" s="16" t="s">
        <v>0</v>
      </c>
      <c r="F360" s="16" t="s">
        <v>0</v>
      </c>
      <c r="G360" s="17" t="s">
        <v>0</v>
      </c>
      <c r="H360" s="17" t="s">
        <v>0</v>
      </c>
      <c r="I360" s="17" t="s">
        <v>0</v>
      </c>
      <c r="J360" s="17" t="s">
        <v>0</v>
      </c>
      <c r="K360" s="17" t="s">
        <v>0</v>
      </c>
      <c r="L360" s="17" t="s">
        <v>0</v>
      </c>
      <c r="M360" s="17" t="s">
        <v>0</v>
      </c>
    </row>
    <row r="361" spans="1:16" x14ac:dyDescent="0.2">
      <c r="A361" s="18" t="s">
        <v>479</v>
      </c>
      <c r="B361" s="19"/>
      <c r="C361" s="20"/>
      <c r="D361" s="20"/>
      <c r="E361" s="21"/>
      <c r="F361" s="21"/>
      <c r="G361" s="22"/>
      <c r="H361" s="22"/>
      <c r="I361" s="22"/>
      <c r="J361" s="22"/>
      <c r="K361" s="22"/>
      <c r="L361" s="22"/>
      <c r="M361" s="22"/>
    </row>
    <row r="362" spans="1:16" x14ac:dyDescent="0.2">
      <c r="A362" s="18" t="s">
        <v>480</v>
      </c>
      <c r="B362" s="19"/>
      <c r="C362" s="20"/>
      <c r="D362" s="20"/>
      <c r="E362" s="21"/>
      <c r="F362" s="21"/>
      <c r="G362" s="22"/>
      <c r="H362" s="22"/>
      <c r="I362" s="22"/>
      <c r="J362" s="22"/>
      <c r="K362" s="22"/>
      <c r="L362" s="22"/>
      <c r="M362" s="22"/>
    </row>
    <row r="363" spans="1:16" x14ac:dyDescent="0.2">
      <c r="A363" s="18" t="s">
        <v>481</v>
      </c>
      <c r="B363" s="19"/>
      <c r="C363" s="20"/>
      <c r="D363" s="20"/>
      <c r="E363" s="21"/>
      <c r="F363" s="21"/>
      <c r="G363" s="22"/>
      <c r="H363" s="22"/>
      <c r="I363" s="22"/>
      <c r="J363" s="22"/>
      <c r="K363" s="22"/>
      <c r="L363" s="22"/>
      <c r="M363" s="22"/>
    </row>
    <row r="364" spans="1:16" x14ac:dyDescent="0.2">
      <c r="A364" s="18" t="s">
        <v>482</v>
      </c>
      <c r="B364" s="19"/>
      <c r="C364" s="20"/>
      <c r="D364" s="20"/>
      <c r="E364" s="21"/>
      <c r="F364" s="21"/>
      <c r="G364" s="22"/>
      <c r="H364" s="22"/>
      <c r="I364" s="22"/>
      <c r="J364" s="22"/>
      <c r="K364" s="22"/>
      <c r="L364" s="22"/>
      <c r="M364" s="22"/>
    </row>
    <row r="365" spans="1:16" x14ac:dyDescent="0.2">
      <c r="A365" s="18" t="s">
        <v>483</v>
      </c>
      <c r="B365" s="19"/>
      <c r="C365" s="20"/>
      <c r="D365" s="20"/>
      <c r="E365" s="21"/>
      <c r="F365" s="21"/>
      <c r="G365" s="22"/>
      <c r="H365" s="22"/>
      <c r="I365" s="22"/>
      <c r="J365" s="22"/>
      <c r="K365" s="22"/>
      <c r="L365" s="22"/>
      <c r="M365" s="22"/>
    </row>
    <row r="366" spans="1:16" x14ac:dyDescent="0.2">
      <c r="A366" s="18" t="s">
        <v>484</v>
      </c>
      <c r="B366" s="19"/>
      <c r="C366" s="20"/>
      <c r="D366" s="20"/>
      <c r="E366" s="21"/>
      <c r="F366" s="21"/>
      <c r="G366" s="22"/>
      <c r="H366" s="22"/>
      <c r="I366" s="22"/>
      <c r="J366" s="22"/>
      <c r="K366" s="22"/>
      <c r="L366" s="22"/>
      <c r="M366" s="22"/>
    </row>
    <row r="367" spans="1:16" x14ac:dyDescent="0.2">
      <c r="A367" s="18" t="s">
        <v>485</v>
      </c>
      <c r="B367" s="19"/>
      <c r="C367" s="20"/>
      <c r="D367" s="20"/>
      <c r="E367" s="21"/>
      <c r="F367" s="21"/>
      <c r="G367" s="22"/>
      <c r="H367" s="22"/>
      <c r="I367" s="22"/>
      <c r="J367" s="22"/>
      <c r="K367" s="22"/>
      <c r="L367" s="22"/>
      <c r="M367" s="22"/>
    </row>
    <row r="368" spans="1:16" x14ac:dyDescent="0.2">
      <c r="A368" s="18" t="s">
        <v>486</v>
      </c>
      <c r="B368" s="19"/>
      <c r="C368" s="20"/>
      <c r="D368" s="20"/>
      <c r="E368" s="21"/>
      <c r="F368" s="21"/>
      <c r="G368" s="22"/>
      <c r="H368" s="22"/>
      <c r="I368" s="22"/>
      <c r="J368" s="22"/>
      <c r="K368" s="22"/>
      <c r="L368" s="22"/>
      <c r="M368" s="22"/>
    </row>
    <row r="369" spans="1:13" x14ac:dyDescent="0.2">
      <c r="A369" s="18" t="s">
        <v>487</v>
      </c>
      <c r="B369" s="23"/>
      <c r="C369" s="23"/>
      <c r="D369" s="23"/>
      <c r="E369" s="23"/>
      <c r="F369" s="23"/>
    </row>
    <row r="370" spans="1:13" x14ac:dyDescent="0.2">
      <c r="A370" s="18" t="s">
        <v>488</v>
      </c>
      <c r="B370" s="19"/>
      <c r="C370" s="20"/>
      <c r="D370" s="20"/>
      <c r="E370" s="21"/>
      <c r="F370" s="21"/>
      <c r="G370" s="22"/>
      <c r="H370" s="22"/>
      <c r="I370" s="22"/>
      <c r="J370" s="22"/>
      <c r="K370" s="22"/>
      <c r="L370" s="22"/>
      <c r="M370" s="22"/>
    </row>
  </sheetData>
  <autoFilter ref="A7:P358"/>
  <mergeCells count="607">
    <mergeCell ref="A353:A355"/>
    <mergeCell ref="C353:C354"/>
    <mergeCell ref="D353:D354"/>
    <mergeCell ref="E353:E354"/>
    <mergeCell ref="I353:I355"/>
    <mergeCell ref="F354:F355"/>
    <mergeCell ref="G354:G355"/>
    <mergeCell ref="H354:H355"/>
    <mergeCell ref="A340:A341"/>
    <mergeCell ref="A342:A343"/>
    <mergeCell ref="I342:I343"/>
    <mergeCell ref="A345:A347"/>
    <mergeCell ref="I345:I347"/>
    <mergeCell ref="A349:A352"/>
    <mergeCell ref="C349:C350"/>
    <mergeCell ref="I349:I352"/>
    <mergeCell ref="F351:F352"/>
    <mergeCell ref="A336:A337"/>
    <mergeCell ref="B336:B337"/>
    <mergeCell ref="C336:C337"/>
    <mergeCell ref="I336:I337"/>
    <mergeCell ref="A338:A339"/>
    <mergeCell ref="I338:I339"/>
    <mergeCell ref="F331:F332"/>
    <mergeCell ref="G331:G332"/>
    <mergeCell ref="H331:H332"/>
    <mergeCell ref="A333:A335"/>
    <mergeCell ref="B333:B334"/>
    <mergeCell ref="I334:I335"/>
    <mergeCell ref="I326:I327"/>
    <mergeCell ref="C327:C328"/>
    <mergeCell ref="D327:D328"/>
    <mergeCell ref="E327:E328"/>
    <mergeCell ref="F327:F328"/>
    <mergeCell ref="G327:G328"/>
    <mergeCell ref="H327:H328"/>
    <mergeCell ref="I328:I330"/>
    <mergeCell ref="A318:A321"/>
    <mergeCell ref="C318:C319"/>
    <mergeCell ref="I318:I319"/>
    <mergeCell ref="A323:A324"/>
    <mergeCell ref="C323:C324"/>
    <mergeCell ref="I323:I324"/>
    <mergeCell ref="I314:I316"/>
    <mergeCell ref="J314:J315"/>
    <mergeCell ref="K314:K316"/>
    <mergeCell ref="C315:C316"/>
    <mergeCell ref="D315:D316"/>
    <mergeCell ref="E315:E316"/>
    <mergeCell ref="G307:G308"/>
    <mergeCell ref="H307:H308"/>
    <mergeCell ref="A312:A316"/>
    <mergeCell ref="I312:I313"/>
    <mergeCell ref="J312:J313"/>
    <mergeCell ref="K312:K313"/>
    <mergeCell ref="C313:C314"/>
    <mergeCell ref="F313:F316"/>
    <mergeCell ref="G313:G315"/>
    <mergeCell ref="H313:H315"/>
    <mergeCell ref="A307:A311"/>
    <mergeCell ref="B307:B311"/>
    <mergeCell ref="C307:C308"/>
    <mergeCell ref="D307:D308"/>
    <mergeCell ref="E307:E308"/>
    <mergeCell ref="F307:F308"/>
    <mergeCell ref="E284:E285"/>
    <mergeCell ref="F284:F285"/>
    <mergeCell ref="F299:F300"/>
    <mergeCell ref="I299:I300"/>
    <mergeCell ref="A302:A306"/>
    <mergeCell ref="B302:B306"/>
    <mergeCell ref="C302:C303"/>
    <mergeCell ref="D302:D303"/>
    <mergeCell ref="E302:E303"/>
    <mergeCell ref="F302:F303"/>
    <mergeCell ref="G302:G303"/>
    <mergeCell ref="H302:H303"/>
    <mergeCell ref="J270:J272"/>
    <mergeCell ref="K270:K272"/>
    <mergeCell ref="I289:I290"/>
    <mergeCell ref="J289:J290"/>
    <mergeCell ref="K289:K290"/>
    <mergeCell ref="A291:A296"/>
    <mergeCell ref="B291:B296"/>
    <mergeCell ref="C291:C292"/>
    <mergeCell ref="D291:D292"/>
    <mergeCell ref="E291:E292"/>
    <mergeCell ref="G284:G285"/>
    <mergeCell ref="H284:H285"/>
    <mergeCell ref="I285:I286"/>
    <mergeCell ref="J285:J286"/>
    <mergeCell ref="K285:K286"/>
    <mergeCell ref="A288:A290"/>
    <mergeCell ref="B288:B290"/>
    <mergeCell ref="C288:C289"/>
    <mergeCell ref="D288:D289"/>
    <mergeCell ref="E288:E289"/>
    <mergeCell ref="A284:A287"/>
    <mergeCell ref="B284:B287"/>
    <mergeCell ref="C284:C285"/>
    <mergeCell ref="D284:D285"/>
    <mergeCell ref="A274:A277"/>
    <mergeCell ref="B274:B277"/>
    <mergeCell ref="C274:C275"/>
    <mergeCell ref="D274:D275"/>
    <mergeCell ref="E274:E275"/>
    <mergeCell ref="F274:F275"/>
    <mergeCell ref="I267:I268"/>
    <mergeCell ref="J267:J268"/>
    <mergeCell ref="K267:K268"/>
    <mergeCell ref="A269:A271"/>
    <mergeCell ref="B269:B272"/>
    <mergeCell ref="C269:C270"/>
    <mergeCell ref="D269:D270"/>
    <mergeCell ref="E269:E270"/>
    <mergeCell ref="F269:F271"/>
    <mergeCell ref="G269:G270"/>
    <mergeCell ref="G274:G275"/>
    <mergeCell ref="H274:H275"/>
    <mergeCell ref="I275:I277"/>
    <mergeCell ref="J275:J277"/>
    <mergeCell ref="K275:K277"/>
    <mergeCell ref="F276:F277"/>
    <mergeCell ref="H269:H270"/>
    <mergeCell ref="I270:I272"/>
    <mergeCell ref="G263:G264"/>
    <mergeCell ref="H263:H264"/>
    <mergeCell ref="I264:I265"/>
    <mergeCell ref="J264:J265"/>
    <mergeCell ref="K264:K265"/>
    <mergeCell ref="A266:A268"/>
    <mergeCell ref="B266:B268"/>
    <mergeCell ref="C266:C267"/>
    <mergeCell ref="D266:D267"/>
    <mergeCell ref="E266:E267"/>
    <mergeCell ref="A263:A265"/>
    <mergeCell ref="B263:B265"/>
    <mergeCell ref="C263:C264"/>
    <mergeCell ref="D263:D264"/>
    <mergeCell ref="E263:E264"/>
    <mergeCell ref="F263:F264"/>
    <mergeCell ref="F260:F262"/>
    <mergeCell ref="G260:G261"/>
    <mergeCell ref="H260:H261"/>
    <mergeCell ref="I261:I262"/>
    <mergeCell ref="J261:J262"/>
    <mergeCell ref="K261:K262"/>
    <mergeCell ref="G254:G255"/>
    <mergeCell ref="H254:H255"/>
    <mergeCell ref="I255:I256"/>
    <mergeCell ref="J255:J256"/>
    <mergeCell ref="K255:K256"/>
    <mergeCell ref="F254:F256"/>
    <mergeCell ref="A260:A262"/>
    <mergeCell ref="B260:B262"/>
    <mergeCell ref="C260:C261"/>
    <mergeCell ref="D260:D261"/>
    <mergeCell ref="E260:E261"/>
    <mergeCell ref="A254:A256"/>
    <mergeCell ref="B254:B256"/>
    <mergeCell ref="C254:C255"/>
    <mergeCell ref="D254:D255"/>
    <mergeCell ref="E254:E255"/>
    <mergeCell ref="J228:J229"/>
    <mergeCell ref="K228:K229"/>
    <mergeCell ref="A235:A251"/>
    <mergeCell ref="B235:B253"/>
    <mergeCell ref="C235:C251"/>
    <mergeCell ref="D235:D237"/>
    <mergeCell ref="E235:E237"/>
    <mergeCell ref="I235:I253"/>
    <mergeCell ref="J235:J253"/>
    <mergeCell ref="K235:K253"/>
    <mergeCell ref="A227:A234"/>
    <mergeCell ref="B227:B234"/>
    <mergeCell ref="C227:C228"/>
    <mergeCell ref="D227:D228"/>
    <mergeCell ref="E227:E228"/>
    <mergeCell ref="I228:I229"/>
    <mergeCell ref="G217:G219"/>
    <mergeCell ref="H217:H219"/>
    <mergeCell ref="I218:I219"/>
    <mergeCell ref="J218:J219"/>
    <mergeCell ref="K218:K219"/>
    <mergeCell ref="A221:A225"/>
    <mergeCell ref="B221:B225"/>
    <mergeCell ref="C221:C223"/>
    <mergeCell ref="D221:D223"/>
    <mergeCell ref="E221:E223"/>
    <mergeCell ref="A217:A220"/>
    <mergeCell ref="B217:B220"/>
    <mergeCell ref="C217:C218"/>
    <mergeCell ref="D217:D218"/>
    <mergeCell ref="E217:E218"/>
    <mergeCell ref="F217:F219"/>
    <mergeCell ref="F209:F212"/>
    <mergeCell ref="I210:I211"/>
    <mergeCell ref="J210:J211"/>
    <mergeCell ref="K210:K211"/>
    <mergeCell ref="A213:A216"/>
    <mergeCell ref="B213:B215"/>
    <mergeCell ref="C213:C214"/>
    <mergeCell ref="D213:D214"/>
    <mergeCell ref="E213:E214"/>
    <mergeCell ref="A207:A208"/>
    <mergeCell ref="B207:B208"/>
    <mergeCell ref="C207:C208"/>
    <mergeCell ref="D207:D208"/>
    <mergeCell ref="E207:E208"/>
    <mergeCell ref="A209:A212"/>
    <mergeCell ref="C209:C210"/>
    <mergeCell ref="D209:D210"/>
    <mergeCell ref="E209:E210"/>
    <mergeCell ref="G200:G201"/>
    <mergeCell ref="H200:H201"/>
    <mergeCell ref="I201:I202"/>
    <mergeCell ref="J201:J202"/>
    <mergeCell ref="K201:K202"/>
    <mergeCell ref="C203:C206"/>
    <mergeCell ref="I203:I206"/>
    <mergeCell ref="A200:A202"/>
    <mergeCell ref="B200:B202"/>
    <mergeCell ref="C200:C201"/>
    <mergeCell ref="D200:D201"/>
    <mergeCell ref="E200:E201"/>
    <mergeCell ref="F200:F201"/>
    <mergeCell ref="L190:L191"/>
    <mergeCell ref="M190:M191"/>
    <mergeCell ref="C191:C192"/>
    <mergeCell ref="D191:D192"/>
    <mergeCell ref="E191:E192"/>
    <mergeCell ref="H186:H187"/>
    <mergeCell ref="I187:I188"/>
    <mergeCell ref="J187:J188"/>
    <mergeCell ref="K187:K188"/>
    <mergeCell ref="L187:L188"/>
    <mergeCell ref="M187:M188"/>
    <mergeCell ref="J182:J183"/>
    <mergeCell ref="K182:K183"/>
    <mergeCell ref="A186:A193"/>
    <mergeCell ref="B186:B193"/>
    <mergeCell ref="C186:C187"/>
    <mergeCell ref="D186:D187"/>
    <mergeCell ref="E186:E187"/>
    <mergeCell ref="F186:F188"/>
    <mergeCell ref="G186:G187"/>
    <mergeCell ref="A181:A183"/>
    <mergeCell ref="B181:B183"/>
    <mergeCell ref="C181:C182"/>
    <mergeCell ref="D181:D182"/>
    <mergeCell ref="E181:E182"/>
    <mergeCell ref="F181:F183"/>
    <mergeCell ref="I189:I191"/>
    <mergeCell ref="A176:A178"/>
    <mergeCell ref="B176:B178"/>
    <mergeCell ref="C176:C177"/>
    <mergeCell ref="D176:D177"/>
    <mergeCell ref="F176:F177"/>
    <mergeCell ref="G171:G172"/>
    <mergeCell ref="H171:H172"/>
    <mergeCell ref="I172:I173"/>
    <mergeCell ref="I182:I183"/>
    <mergeCell ref="J172:J173"/>
    <mergeCell ref="K172:K173"/>
    <mergeCell ref="A174:A175"/>
    <mergeCell ref="C174:C175"/>
    <mergeCell ref="D174:D175"/>
    <mergeCell ref="E174:E175"/>
    <mergeCell ref="F174:F175"/>
    <mergeCell ref="A171:A173"/>
    <mergeCell ref="B171:B173"/>
    <mergeCell ref="C171:C172"/>
    <mergeCell ref="D171:D172"/>
    <mergeCell ref="E171:E172"/>
    <mergeCell ref="F171:F172"/>
    <mergeCell ref="G174:G175"/>
    <mergeCell ref="F168:F170"/>
    <mergeCell ref="G168:G170"/>
    <mergeCell ref="H168:H170"/>
    <mergeCell ref="I169:I170"/>
    <mergeCell ref="J169:J170"/>
    <mergeCell ref="K169:K170"/>
    <mergeCell ref="G164:G167"/>
    <mergeCell ref="H164:H167"/>
    <mergeCell ref="I165:I167"/>
    <mergeCell ref="J165:J167"/>
    <mergeCell ref="K165:K167"/>
    <mergeCell ref="F164:F167"/>
    <mergeCell ref="A168:A170"/>
    <mergeCell ref="B168:B170"/>
    <mergeCell ref="C168:C169"/>
    <mergeCell ref="D168:D169"/>
    <mergeCell ref="E168:E169"/>
    <mergeCell ref="A164:A167"/>
    <mergeCell ref="B164:B167"/>
    <mergeCell ref="C164:C165"/>
    <mergeCell ref="D164:D165"/>
    <mergeCell ref="E164:E165"/>
    <mergeCell ref="I158:I160"/>
    <mergeCell ref="J158:J160"/>
    <mergeCell ref="K158:K160"/>
    <mergeCell ref="I161:I162"/>
    <mergeCell ref="J161:J162"/>
    <mergeCell ref="K161:K162"/>
    <mergeCell ref="I155:I156"/>
    <mergeCell ref="J155:J156"/>
    <mergeCell ref="K155:K156"/>
    <mergeCell ref="A157:A161"/>
    <mergeCell ref="B157:B160"/>
    <mergeCell ref="C157:C158"/>
    <mergeCell ref="D157:D158"/>
    <mergeCell ref="E157:E158"/>
    <mergeCell ref="F157:F160"/>
    <mergeCell ref="G157:G158"/>
    <mergeCell ref="H147:H148"/>
    <mergeCell ref="A154:A156"/>
    <mergeCell ref="B154:B156"/>
    <mergeCell ref="C154:C155"/>
    <mergeCell ref="D154:D155"/>
    <mergeCell ref="E154:E155"/>
    <mergeCell ref="C149:C150"/>
    <mergeCell ref="A140:A141"/>
    <mergeCell ref="B140:B141"/>
    <mergeCell ref="C140:C141"/>
    <mergeCell ref="D140:D141"/>
    <mergeCell ref="E140:E141"/>
    <mergeCell ref="I141:I143"/>
    <mergeCell ref="J141:J143"/>
    <mergeCell ref="K141:K143"/>
    <mergeCell ref="A147:A150"/>
    <mergeCell ref="B147:B150"/>
    <mergeCell ref="C147:C148"/>
    <mergeCell ref="D147:D148"/>
    <mergeCell ref="E147:E148"/>
    <mergeCell ref="F147:F148"/>
    <mergeCell ref="G147:G148"/>
    <mergeCell ref="J129:J131"/>
    <mergeCell ref="K129:K131"/>
    <mergeCell ref="A136:A138"/>
    <mergeCell ref="C136:C137"/>
    <mergeCell ref="D136:D137"/>
    <mergeCell ref="E136:E137"/>
    <mergeCell ref="F136:F137"/>
    <mergeCell ref="G136:G137"/>
    <mergeCell ref="H136:H137"/>
    <mergeCell ref="I137:I138"/>
    <mergeCell ref="J137:J138"/>
    <mergeCell ref="K137:K138"/>
    <mergeCell ref="A128:A130"/>
    <mergeCell ref="B128:B130"/>
    <mergeCell ref="C128:C129"/>
    <mergeCell ref="D128:D129"/>
    <mergeCell ref="E128:E129"/>
    <mergeCell ref="F128:F129"/>
    <mergeCell ref="G128:G129"/>
    <mergeCell ref="H128:H129"/>
    <mergeCell ref="I129:I131"/>
    <mergeCell ref="L120:L121"/>
    <mergeCell ref="M120:M121"/>
    <mergeCell ref="C121:C122"/>
    <mergeCell ref="A124:A127"/>
    <mergeCell ref="B124:B127"/>
    <mergeCell ref="C124:C125"/>
    <mergeCell ref="D124:D125"/>
    <mergeCell ref="E124:E125"/>
    <mergeCell ref="F124:F125"/>
    <mergeCell ref="G124:G125"/>
    <mergeCell ref="F119:F120"/>
    <mergeCell ref="G119:G120"/>
    <mergeCell ref="H119:H120"/>
    <mergeCell ref="I120:I121"/>
    <mergeCell ref="J120:J121"/>
    <mergeCell ref="K120:K121"/>
    <mergeCell ref="H124:H125"/>
    <mergeCell ref="I125:I127"/>
    <mergeCell ref="J125:J127"/>
    <mergeCell ref="K125:K127"/>
    <mergeCell ref="A119:A122"/>
    <mergeCell ref="B119:B122"/>
    <mergeCell ref="C119:C120"/>
    <mergeCell ref="D119:D120"/>
    <mergeCell ref="E119:E120"/>
    <mergeCell ref="A115:A118"/>
    <mergeCell ref="B115:B118"/>
    <mergeCell ref="C115:C116"/>
    <mergeCell ref="D115:D116"/>
    <mergeCell ref="E115:E116"/>
    <mergeCell ref="J111:J112"/>
    <mergeCell ref="K111:K112"/>
    <mergeCell ref="C112:C113"/>
    <mergeCell ref="D112:D113"/>
    <mergeCell ref="E112:E113"/>
    <mergeCell ref="I113:I114"/>
    <mergeCell ref="G115:G116"/>
    <mergeCell ref="H115:H116"/>
    <mergeCell ref="I116:I117"/>
    <mergeCell ref="J116:J117"/>
    <mergeCell ref="K116:K117"/>
    <mergeCell ref="F115:F116"/>
    <mergeCell ref="J97:J98"/>
    <mergeCell ref="K97:K98"/>
    <mergeCell ref="A100:A108"/>
    <mergeCell ref="C100:C101"/>
    <mergeCell ref="D100:D101"/>
    <mergeCell ref="E100:E101"/>
    <mergeCell ref="F100:F101"/>
    <mergeCell ref="G100:G101"/>
    <mergeCell ref="H100:H101"/>
    <mergeCell ref="I101:I104"/>
    <mergeCell ref="A96:A98"/>
    <mergeCell ref="B96:B98"/>
    <mergeCell ref="C96:C97"/>
    <mergeCell ref="D96:D97"/>
    <mergeCell ref="E96:E97"/>
    <mergeCell ref="F96:F97"/>
    <mergeCell ref="G96:G97"/>
    <mergeCell ref="I97:I98"/>
    <mergeCell ref="A110:A113"/>
    <mergeCell ref="B110:B113"/>
    <mergeCell ref="C110:C111"/>
    <mergeCell ref="D110:D111"/>
    <mergeCell ref="E110:E111"/>
    <mergeCell ref="F110:F113"/>
    <mergeCell ref="G110:G113"/>
    <mergeCell ref="H110:H113"/>
    <mergeCell ref="I111:I112"/>
    <mergeCell ref="L85:L86"/>
    <mergeCell ref="M85:M86"/>
    <mergeCell ref="C87:C88"/>
    <mergeCell ref="D87:D88"/>
    <mergeCell ref="E87:E88"/>
    <mergeCell ref="F87:F88"/>
    <mergeCell ref="I88:I89"/>
    <mergeCell ref="J88:J89"/>
    <mergeCell ref="K88:K89"/>
    <mergeCell ref="I72:I73"/>
    <mergeCell ref="J72:J73"/>
    <mergeCell ref="K72:K73"/>
    <mergeCell ref="A84:A90"/>
    <mergeCell ref="C84:C85"/>
    <mergeCell ref="D84:D85"/>
    <mergeCell ref="E84:E85"/>
    <mergeCell ref="F84:F85"/>
    <mergeCell ref="G84:G85"/>
    <mergeCell ref="H84:H85"/>
    <mergeCell ref="A65:A73"/>
    <mergeCell ref="B65:B73"/>
    <mergeCell ref="C65:C66"/>
    <mergeCell ref="D65:D66"/>
    <mergeCell ref="E65:E66"/>
    <mergeCell ref="C71:C72"/>
    <mergeCell ref="I85:I87"/>
    <mergeCell ref="J85:J86"/>
    <mergeCell ref="K85:K86"/>
    <mergeCell ref="G65:G66"/>
    <mergeCell ref="H65:H66"/>
    <mergeCell ref="I66:I68"/>
    <mergeCell ref="J66:J68"/>
    <mergeCell ref="K66:K68"/>
    <mergeCell ref="F67:F69"/>
    <mergeCell ref="G67:G68"/>
    <mergeCell ref="H67:H68"/>
    <mergeCell ref="I69:I71"/>
    <mergeCell ref="F65:F66"/>
    <mergeCell ref="J53:J54"/>
    <mergeCell ref="K53:K54"/>
    <mergeCell ref="A56:A60"/>
    <mergeCell ref="B56:B60"/>
    <mergeCell ref="C56:C57"/>
    <mergeCell ref="D56:D57"/>
    <mergeCell ref="E56:E57"/>
    <mergeCell ref="F56:F57"/>
    <mergeCell ref="G56:G57"/>
    <mergeCell ref="H56:H57"/>
    <mergeCell ref="I57:I59"/>
    <mergeCell ref="J57:J58"/>
    <mergeCell ref="K57:K58"/>
    <mergeCell ref="F58:F59"/>
    <mergeCell ref="G58:G59"/>
    <mergeCell ref="H58:H59"/>
    <mergeCell ref="A52:A55"/>
    <mergeCell ref="B52:B55"/>
    <mergeCell ref="C52:C53"/>
    <mergeCell ref="D52:D53"/>
    <mergeCell ref="E52:E53"/>
    <mergeCell ref="F52:F53"/>
    <mergeCell ref="G52:G53"/>
    <mergeCell ref="H52:H53"/>
    <mergeCell ref="I53:I54"/>
    <mergeCell ref="A46:A48"/>
    <mergeCell ref="B46:B48"/>
    <mergeCell ref="C46:C47"/>
    <mergeCell ref="D46:D47"/>
    <mergeCell ref="E46:E47"/>
    <mergeCell ref="I47:I48"/>
    <mergeCell ref="J47:J48"/>
    <mergeCell ref="K47:K48"/>
    <mergeCell ref="A49:A51"/>
    <mergeCell ref="B49:B51"/>
    <mergeCell ref="C49:C50"/>
    <mergeCell ref="D49:D50"/>
    <mergeCell ref="E49:E50"/>
    <mergeCell ref="F49:F51"/>
    <mergeCell ref="G49:G51"/>
    <mergeCell ref="H49:H51"/>
    <mergeCell ref="I50:I51"/>
    <mergeCell ref="J50:J51"/>
    <mergeCell ref="K50:K51"/>
    <mergeCell ref="I40:I41"/>
    <mergeCell ref="J40:J41"/>
    <mergeCell ref="K40:K41"/>
    <mergeCell ref="C41:C42"/>
    <mergeCell ref="A43:A45"/>
    <mergeCell ref="B43:B45"/>
    <mergeCell ref="C43:C44"/>
    <mergeCell ref="D43:D44"/>
    <mergeCell ref="E43:E44"/>
    <mergeCell ref="F43:F45"/>
    <mergeCell ref="A39:A42"/>
    <mergeCell ref="B39:B42"/>
    <mergeCell ref="C39:C40"/>
    <mergeCell ref="D39:D40"/>
    <mergeCell ref="E39:E40"/>
    <mergeCell ref="F39:F40"/>
    <mergeCell ref="G43:G45"/>
    <mergeCell ref="H43:H45"/>
    <mergeCell ref="I44:I45"/>
    <mergeCell ref="J44:J45"/>
    <mergeCell ref="K44:K45"/>
    <mergeCell ref="K29:K30"/>
    <mergeCell ref="C30:C31"/>
    <mergeCell ref="D30:D31"/>
    <mergeCell ref="E30:E31"/>
    <mergeCell ref="I31:I33"/>
    <mergeCell ref="C33:C34"/>
    <mergeCell ref="D33:D34"/>
    <mergeCell ref="E33:E34"/>
    <mergeCell ref="H24:H25"/>
    <mergeCell ref="I25:I26"/>
    <mergeCell ref="J25:J26"/>
    <mergeCell ref="K25:K26"/>
    <mergeCell ref="K23:K24"/>
    <mergeCell ref="I29:I30"/>
    <mergeCell ref="J29:J30"/>
    <mergeCell ref="G22:G23"/>
    <mergeCell ref="H22:H23"/>
    <mergeCell ref="I23:I24"/>
    <mergeCell ref="J23:J24"/>
    <mergeCell ref="C24:C25"/>
    <mergeCell ref="D24:D25"/>
    <mergeCell ref="E24:E25"/>
    <mergeCell ref="F24:F25"/>
    <mergeCell ref="G24:G25"/>
    <mergeCell ref="A22:A26"/>
    <mergeCell ref="B22:B26"/>
    <mergeCell ref="C22:C23"/>
    <mergeCell ref="D22:D23"/>
    <mergeCell ref="E22:E23"/>
    <mergeCell ref="F22:F23"/>
    <mergeCell ref="A28:A33"/>
    <mergeCell ref="C28:C29"/>
    <mergeCell ref="D28:D29"/>
    <mergeCell ref="E28:E29"/>
    <mergeCell ref="A17:A21"/>
    <mergeCell ref="B17:B21"/>
    <mergeCell ref="C17:C18"/>
    <mergeCell ref="D17:D18"/>
    <mergeCell ref="E17:E18"/>
    <mergeCell ref="I18:I19"/>
    <mergeCell ref="J18:J19"/>
    <mergeCell ref="K18:K19"/>
    <mergeCell ref="C19:C20"/>
    <mergeCell ref="D19:D20"/>
    <mergeCell ref="E19:E20"/>
    <mergeCell ref="M11:M12"/>
    <mergeCell ref="A13:A16"/>
    <mergeCell ref="B13:B16"/>
    <mergeCell ref="C13:C14"/>
    <mergeCell ref="D13:D14"/>
    <mergeCell ref="E13:E14"/>
    <mergeCell ref="I14:I16"/>
    <mergeCell ref="J14:J16"/>
    <mergeCell ref="K14:K16"/>
    <mergeCell ref="A10:A12"/>
    <mergeCell ref="B10:B12"/>
    <mergeCell ref="C10:C11"/>
    <mergeCell ref="D10:D11"/>
    <mergeCell ref="E10:E11"/>
    <mergeCell ref="I11:I12"/>
    <mergeCell ref="J11:J12"/>
    <mergeCell ref="K11:K12"/>
    <mergeCell ref="L11:L12"/>
    <mergeCell ref="A1:P1"/>
    <mergeCell ref="A2:P2"/>
    <mergeCell ref="A3:B3"/>
    <mergeCell ref="C3:M3"/>
    <mergeCell ref="N3:P3"/>
    <mergeCell ref="A4:A6"/>
    <mergeCell ref="B4:B6"/>
    <mergeCell ref="C4:K4"/>
    <mergeCell ref="L4:M5"/>
    <mergeCell ref="N4:P4"/>
    <mergeCell ref="C5:E5"/>
    <mergeCell ref="F5:H5"/>
    <mergeCell ref="I5:K5"/>
    <mergeCell ref="N5:N6"/>
    <mergeCell ref="O5:P5"/>
  </mergeCells>
  <pageMargins left="0.39370078740157483" right="0.39370078740157483" top="0.78740157480314965" bottom="0.39370078740157483" header="0.31496062992125984" footer="0.31496062992125984"/>
  <pageSetup paperSize="9" scale="56" fitToHeight="0" orientation="landscape" r:id="rId1"/>
  <rowBreaks count="22" manualBreakCount="22">
    <brk id="26" max="15" man="1"/>
    <brk id="42" max="15" man="1"/>
    <brk id="60" max="15" man="1"/>
    <brk id="73" max="15" man="1"/>
    <brk id="83" max="15" man="1"/>
    <brk id="94" max="15" man="1"/>
    <brk id="108" max="15" man="1"/>
    <brk id="122" max="15" man="1"/>
    <brk id="138" max="15" man="1"/>
    <brk id="153" max="15" man="1"/>
    <brk id="167" max="15" man="1"/>
    <brk id="184" max="15" man="1"/>
    <brk id="199" max="15" man="1"/>
    <brk id="220" max="15" man="1"/>
    <brk id="234" max="15" man="1"/>
    <brk id="268" max="15" man="1"/>
    <brk id="282" max="15" man="1"/>
    <brk id="300" max="15" man="1"/>
    <brk id="316" max="15" man="1"/>
    <brk id="324" max="15" man="1"/>
    <brk id="337" max="15" man="1"/>
    <brk id="34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06.11.2020</vt:lpstr>
      <vt:lpstr>'06.11.2020'!Заголовки_для_печати</vt:lpstr>
      <vt:lpstr>'06.11.2020'!Область_печати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2020-11-06T08:29:46Z</dcterms:modified>
</cp:coreProperties>
</file>