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0" windowWidth="13170" windowHeight="9060"/>
  </bookViews>
  <sheets>
    <sheet name="Документ" sheetId="1" r:id="rId1"/>
  </sheets>
  <definedNames>
    <definedName name="_xlnm._FilterDatabase" localSheetId="0" hidden="1">Документ!$A$9:$F$827</definedName>
    <definedName name="_xlnm.Print_Titles" localSheetId="0">Документ!$9:$9</definedName>
    <definedName name="_xlnm.Print_Area" localSheetId="0">Документ!$A$1:$F$827</definedName>
  </definedNames>
  <calcPr calcId="145621"/>
</workbook>
</file>

<file path=xl/calcChain.xml><?xml version="1.0" encoding="utf-8"?>
<calcChain xmlns="http://schemas.openxmlformats.org/spreadsheetml/2006/main">
  <c r="F789" i="1" l="1"/>
  <c r="F820" i="1"/>
  <c r="F817" i="1"/>
  <c r="F806" i="1"/>
  <c r="F786" i="1"/>
  <c r="F536" i="1"/>
  <c r="F501" i="1"/>
  <c r="F497" i="1"/>
  <c r="F439" i="1"/>
  <c r="F437" i="1"/>
  <c r="F310" i="1"/>
  <c r="F311" i="1"/>
  <c r="F220" i="1"/>
  <c r="F171" i="1"/>
  <c r="F167" i="1"/>
  <c r="F99" i="1"/>
  <c r="F63" i="1"/>
  <c r="F704" i="1"/>
  <c r="F673" i="1"/>
  <c r="F597" i="1"/>
  <c r="F491" i="1"/>
  <c r="F453" i="1"/>
  <c r="F596" i="1" l="1"/>
  <c r="F703" i="1"/>
  <c r="F702" i="1" s="1"/>
  <c r="F98" i="1"/>
  <c r="F500" i="1"/>
  <c r="F816" i="1"/>
  <c r="F672" i="1"/>
  <c r="F62" i="1"/>
  <c r="F166" i="1"/>
  <c r="F496" i="1"/>
  <c r="F535" i="1"/>
  <c r="F219" i="1"/>
  <c r="F452" i="1"/>
  <c r="F348" i="1"/>
  <c r="F349" i="1"/>
  <c r="F495" i="1" l="1"/>
  <c r="F61" i="1"/>
  <c r="F97" i="1"/>
  <c r="F218" i="1"/>
  <c r="F165" i="1"/>
  <c r="F671" i="1"/>
  <c r="F499" i="1"/>
  <c r="F284" i="1"/>
  <c r="F212" i="1"/>
  <c r="F185" i="1"/>
  <c r="F173" i="1"/>
  <c r="F153" i="1"/>
  <c r="F155" i="1"/>
  <c r="F149" i="1"/>
  <c r="F159" i="1"/>
  <c r="F163" i="1"/>
  <c r="F50" i="1"/>
  <c r="F162" i="1" l="1"/>
  <c r="F211" i="1"/>
  <c r="F148" i="1"/>
  <c r="F281" i="1"/>
  <c r="F170" i="1"/>
  <c r="F158" i="1"/>
  <c r="F152" i="1"/>
  <c r="F184" i="1"/>
  <c r="F49" i="1"/>
  <c r="F825" i="1"/>
  <c r="F809" i="1"/>
  <c r="F799" i="1"/>
  <c r="F169" i="1" l="1"/>
  <c r="F161" i="1"/>
  <c r="F157" i="1"/>
  <c r="F280" i="1"/>
  <c r="F210" i="1"/>
  <c r="F147" i="1"/>
  <c r="F151" i="1"/>
  <c r="F48" i="1"/>
  <c r="F819" i="1"/>
  <c r="F750" i="1"/>
  <c r="F738" i="1"/>
  <c r="F724" i="1"/>
  <c r="F708" i="1"/>
  <c r="F641" i="1"/>
  <c r="F586" i="1"/>
  <c r="F574" i="1"/>
  <c r="F555" i="1"/>
  <c r="F485" i="1"/>
  <c r="F477" i="1"/>
  <c r="F465" i="1"/>
  <c r="F435" i="1"/>
  <c r="F421" i="1"/>
  <c r="F269" i="1"/>
  <c r="F246" i="1"/>
  <c r="F236" i="1"/>
  <c r="F95" i="1"/>
  <c r="F90" i="1"/>
  <c r="F21" i="1"/>
  <c r="F420" i="1" l="1"/>
  <c r="F815" i="1"/>
  <c r="F20" i="1"/>
  <c r="F640" i="1"/>
  <c r="F554" i="1"/>
  <c r="F585" i="1"/>
  <c r="F707" i="1"/>
  <c r="F573" i="1"/>
  <c r="F476" i="1"/>
  <c r="F464" i="1"/>
  <c r="F484" i="1"/>
  <c r="F245" i="1"/>
  <c r="F266" i="1"/>
  <c r="F235" i="1"/>
  <c r="F94" i="1"/>
  <c r="F89" i="1"/>
  <c r="F731" i="1"/>
  <c r="F35" i="1"/>
  <c r="F814" i="1" l="1"/>
  <c r="F419" i="1"/>
  <c r="F706" i="1"/>
  <c r="F572" i="1"/>
  <c r="F463" i="1"/>
  <c r="F483" i="1"/>
  <c r="F475" i="1"/>
  <c r="F265" i="1"/>
  <c r="F93" i="1"/>
  <c r="F88" i="1"/>
  <c r="F363" i="1"/>
  <c r="F813" i="1" l="1"/>
  <c r="F362" i="1"/>
  <c r="F490" i="1"/>
  <c r="F489" i="1" l="1"/>
  <c r="F488" i="1" s="1"/>
  <c r="F808" i="1"/>
  <c r="F804" i="1"/>
  <c r="F796" i="1"/>
  <c r="F791" i="1"/>
  <c r="F793" i="1"/>
  <c r="F781" i="1"/>
  <c r="F776" i="1"/>
  <c r="F772" i="1"/>
  <c r="F769" i="1"/>
  <c r="F762" i="1"/>
  <c r="F757" i="1"/>
  <c r="F754" i="1"/>
  <c r="F743" i="1"/>
  <c r="F737" i="1"/>
  <c r="F734" i="1"/>
  <c r="F730" i="1"/>
  <c r="F728" i="1"/>
  <c r="F723" i="1"/>
  <c r="F712" i="1"/>
  <c r="F717" i="1"/>
  <c r="F697" i="1"/>
  <c r="F700" i="1"/>
  <c r="F689" i="1"/>
  <c r="F691" i="1"/>
  <c r="F684" i="1"/>
  <c r="F686" i="1"/>
  <c r="F677" i="1"/>
  <c r="F666" i="1"/>
  <c r="F662" i="1"/>
  <c r="F659" i="1"/>
  <c r="F650" i="1"/>
  <c r="F653" i="1"/>
  <c r="F644" i="1"/>
  <c r="F638" i="1"/>
  <c r="F635" i="1"/>
  <c r="F629" i="1"/>
  <c r="F623" i="1"/>
  <c r="F620" i="1"/>
  <c r="F615" i="1"/>
  <c r="F612" i="1"/>
  <c r="F609" i="1"/>
  <c r="F603" i="1"/>
  <c r="F600" i="1"/>
  <c r="F594" i="1"/>
  <c r="F591" i="1"/>
  <c r="F583" i="1"/>
  <c r="F580" i="1"/>
  <c r="F570" i="1"/>
  <c r="F566" i="1"/>
  <c r="F563" i="1"/>
  <c r="F560" i="1"/>
  <c r="F558" i="1"/>
  <c r="F552" i="1"/>
  <c r="F549" i="1"/>
  <c r="F544" i="1"/>
  <c r="F540" i="1"/>
  <c r="F533" i="1"/>
  <c r="F529" i="1"/>
  <c r="F526" i="1"/>
  <c r="F522" i="1"/>
  <c r="F519" i="1"/>
  <c r="F516" i="1"/>
  <c r="F513" i="1"/>
  <c r="F509" i="1"/>
  <c r="F481" i="1"/>
  <c r="F471" i="1"/>
  <c r="F461" i="1"/>
  <c r="F458" i="1"/>
  <c r="F450" i="1"/>
  <c r="F447" i="1"/>
  <c r="F441" i="1"/>
  <c r="F425" i="1"/>
  <c r="F417" i="1"/>
  <c r="F413" i="1"/>
  <c r="F410" i="1"/>
  <c r="F407" i="1"/>
  <c r="F404" i="1"/>
  <c r="F400" i="1"/>
  <c r="F388" i="1"/>
  <c r="F390" i="1"/>
  <c r="F393" i="1"/>
  <c r="F385" i="1"/>
  <c r="F382" i="1"/>
  <c r="F380" i="1"/>
  <c r="F371" i="1"/>
  <c r="F368" i="1"/>
  <c r="F366" i="1"/>
  <c r="F358" i="1"/>
  <c r="F353" i="1"/>
  <c r="F346" i="1"/>
  <c r="F343" i="1"/>
  <c r="F340" i="1"/>
  <c r="F326" i="1"/>
  <c r="F332" i="1"/>
  <c r="F308" i="1"/>
  <c r="F302" i="1"/>
  <c r="F298" i="1"/>
  <c r="F291" i="1"/>
  <c r="F288" i="1"/>
  <c r="F278" i="1"/>
  <c r="F274" i="1"/>
  <c r="F263" i="1"/>
  <c r="F259" i="1"/>
  <c r="F255" i="1"/>
  <c r="F251" i="1"/>
  <c r="F240" i="1"/>
  <c r="F230" i="1"/>
  <c r="F233" i="1"/>
  <c r="F216" i="1"/>
  <c r="F197" i="1"/>
  <c r="F200" i="1"/>
  <c r="F203" i="1"/>
  <c r="F206" i="1"/>
  <c r="F208" i="1"/>
  <c r="F190" i="1"/>
  <c r="F192" i="1"/>
  <c r="F182" i="1"/>
  <c r="F179" i="1"/>
  <c r="F142" i="1"/>
  <c r="F145" i="1"/>
  <c r="F139" i="1"/>
  <c r="F134" i="1"/>
  <c r="F130" i="1"/>
  <c r="F122" i="1"/>
  <c r="F126" i="1"/>
  <c r="F118" i="1"/>
  <c r="F110" i="1"/>
  <c r="F113" i="1"/>
  <c r="F86" i="1"/>
  <c r="F81" i="1"/>
  <c r="F77" i="1"/>
  <c r="F74" i="1"/>
  <c r="F68" i="1"/>
  <c r="F58" i="1"/>
  <c r="F54" i="1"/>
  <c r="F46" i="1"/>
  <c r="F34" i="1"/>
  <c r="F30" i="1"/>
  <c r="F26" i="1"/>
  <c r="F67" i="1" l="1"/>
  <c r="F129" i="1"/>
  <c r="F128" i="1" s="1"/>
  <c r="F199" i="1"/>
  <c r="F229" i="1"/>
  <c r="F258" i="1"/>
  <c r="F287" i="1"/>
  <c r="F297" i="1"/>
  <c r="F325" i="1"/>
  <c r="F352" i="1"/>
  <c r="F753" i="1"/>
  <c r="F771" i="1"/>
  <c r="F487" i="1"/>
  <c r="F406" i="1"/>
  <c r="F424" i="1"/>
  <c r="F457" i="1"/>
  <c r="F508" i="1"/>
  <c r="F515" i="1"/>
  <c r="F528" i="1"/>
  <c r="F539" i="1"/>
  <c r="F548" i="1"/>
  <c r="F569" i="1"/>
  <c r="F582" i="1"/>
  <c r="F593" i="1"/>
  <c r="F602" i="1"/>
  <c r="F611" i="1"/>
  <c r="F619" i="1"/>
  <c r="F628" i="1"/>
  <c r="F637" i="1"/>
  <c r="F658" i="1"/>
  <c r="F665" i="1"/>
  <c r="F664" i="1" s="1"/>
  <c r="F722" i="1"/>
  <c r="F736" i="1"/>
  <c r="F29" i="1"/>
  <c r="F45" i="1"/>
  <c r="F57" i="1"/>
  <c r="F73" i="1"/>
  <c r="F80" i="1"/>
  <c r="F79" i="1" s="1"/>
  <c r="F112" i="1"/>
  <c r="F117" i="1"/>
  <c r="F121" i="1"/>
  <c r="F133" i="1"/>
  <c r="F178" i="1"/>
  <c r="F196" i="1"/>
  <c r="F232" i="1"/>
  <c r="F239" i="1"/>
  <c r="F254" i="1"/>
  <c r="F262" i="1"/>
  <c r="F277" i="1"/>
  <c r="F290" i="1"/>
  <c r="F301" i="1"/>
  <c r="F331" i="1"/>
  <c r="F345" i="1"/>
  <c r="F357" i="1"/>
  <c r="F756" i="1"/>
  <c r="F768" i="1"/>
  <c r="F767" i="1" s="1"/>
  <c r="F775" i="1"/>
  <c r="F795" i="1"/>
  <c r="F33" i="1"/>
  <c r="F53" i="1"/>
  <c r="F85" i="1"/>
  <c r="F125" i="1"/>
  <c r="F215" i="1"/>
  <c r="F250" i="1"/>
  <c r="F273" i="1"/>
  <c r="F307" i="1"/>
  <c r="F342" i="1"/>
  <c r="F798" i="1"/>
  <c r="F384" i="1"/>
  <c r="F399" i="1"/>
  <c r="F412" i="1"/>
  <c r="F446" i="1"/>
  <c r="F470" i="1"/>
  <c r="F652" i="1"/>
  <c r="F25" i="1"/>
  <c r="F403" i="1"/>
  <c r="F409" i="1"/>
  <c r="F416" i="1"/>
  <c r="F434" i="1"/>
  <c r="F449" i="1"/>
  <c r="F460" i="1"/>
  <c r="F480" i="1"/>
  <c r="F512" i="1"/>
  <c r="F518" i="1"/>
  <c r="F525" i="1"/>
  <c r="F532" i="1"/>
  <c r="F543" i="1"/>
  <c r="F551" i="1"/>
  <c r="F579" i="1"/>
  <c r="F590" i="1"/>
  <c r="F599" i="1"/>
  <c r="F608" i="1"/>
  <c r="F614" i="1"/>
  <c r="F622" i="1"/>
  <c r="F634" i="1"/>
  <c r="F643" i="1"/>
  <c r="F649" i="1"/>
  <c r="F661" i="1"/>
  <c r="F727" i="1"/>
  <c r="F733" i="1"/>
  <c r="F688" i="1"/>
  <c r="F365" i="1"/>
  <c r="F711" i="1"/>
  <c r="F710" i="1" s="1"/>
  <c r="F785" i="1"/>
  <c r="F696" i="1"/>
  <c r="F683" i="1"/>
  <c r="F562" i="1"/>
  <c r="F557" i="1"/>
  <c r="F521" i="1"/>
  <c r="F676" i="1"/>
  <c r="F749" i="1"/>
  <c r="F761" i="1"/>
  <c r="F780" i="1"/>
  <c r="F742" i="1"/>
  <c r="F339" i="1"/>
  <c r="F202" i="1"/>
  <c r="F387" i="1"/>
  <c r="F379" i="1"/>
  <c r="F109" i="1"/>
  <c r="F138" i="1"/>
  <c r="F181" i="1"/>
  <c r="F76" i="1"/>
  <c r="F141" i="1"/>
  <c r="F189" i="1"/>
  <c r="F18" i="1"/>
  <c r="F15" i="1"/>
  <c r="F524" i="1" l="1"/>
  <c r="F253" i="1"/>
  <c r="F120" i="1"/>
  <c r="F272" i="1"/>
  <c r="F228" i="1"/>
  <c r="F456" i="1"/>
  <c r="F276" i="1"/>
  <c r="F618" i="1"/>
  <c r="F617" i="1" s="1"/>
  <c r="F752" i="1"/>
  <c r="F84" i="1"/>
  <c r="F214" i="1"/>
  <c r="F445" i="1"/>
  <c r="F444" i="1" s="1"/>
  <c r="F760" i="1"/>
  <c r="F469" i="1"/>
  <c r="F249" i="1"/>
  <c r="F52" i="1"/>
  <c r="F261" i="1"/>
  <c r="F238" i="1"/>
  <c r="F741" i="1"/>
  <c r="F695" i="1"/>
  <c r="F531" i="1"/>
  <c r="F479" i="1"/>
  <c r="F415" i="1"/>
  <c r="F398" i="1"/>
  <c r="F774" i="1"/>
  <c r="F300" i="1"/>
  <c r="F44" i="1"/>
  <c r="F507" i="1"/>
  <c r="F423" i="1"/>
  <c r="F324" i="1"/>
  <c r="F330" i="1"/>
  <c r="F286" i="1"/>
  <c r="F657" i="1"/>
  <c r="F433" i="1"/>
  <c r="F432" i="1" s="1"/>
  <c r="F116" i="1"/>
  <c r="F28" i="1"/>
  <c r="F66" i="1"/>
  <c r="F351" i="1"/>
  <c r="F402" i="1"/>
  <c r="F538" i="1"/>
  <c r="F627" i="1"/>
  <c r="F648" i="1"/>
  <c r="F578" i="1"/>
  <c r="F577" i="1" s="1"/>
  <c r="F589" i="1"/>
  <c r="F17" i="1"/>
  <c r="F455" i="1"/>
  <c r="F542" i="1"/>
  <c r="F24" i="1"/>
  <c r="F23" i="1" s="1"/>
  <c r="F306" i="1"/>
  <c r="F124" i="1"/>
  <c r="F568" i="1"/>
  <c r="F293" i="1"/>
  <c r="F195" i="1"/>
  <c r="F748" i="1"/>
  <c r="F784" i="1"/>
  <c r="F257" i="1"/>
  <c r="F607" i="1"/>
  <c r="F606" i="1" s="1"/>
  <c r="F132" i="1"/>
  <c r="F56" i="1"/>
  <c r="F356" i="1"/>
  <c r="F726" i="1"/>
  <c r="F633" i="1"/>
  <c r="F361" i="1"/>
  <c r="F338" i="1"/>
  <c r="F177" i="1"/>
  <c r="F547" i="1"/>
  <c r="F511" i="1"/>
  <c r="F137" i="1"/>
  <c r="F779" i="1"/>
  <c r="F682" i="1"/>
  <c r="F675" i="1"/>
  <c r="F14" i="1"/>
  <c r="F188" i="1"/>
  <c r="F108" i="1"/>
  <c r="F72" i="1"/>
  <c r="F355" i="1" l="1"/>
  <c r="F115" i="1"/>
  <c r="F305" i="1"/>
  <c r="F304" i="1" s="1"/>
  <c r="F647" i="1"/>
  <c r="F646" i="1" s="1"/>
  <c r="F248" i="1"/>
  <c r="F766" i="1"/>
  <c r="F474" i="1"/>
  <c r="F468" i="1"/>
  <c r="F136" i="1"/>
  <c r="F360" i="1"/>
  <c r="F546" i="1"/>
  <c r="F329" i="1"/>
  <c r="F740" i="1"/>
  <c r="F759" i="1"/>
  <c r="F656" i="1"/>
  <c r="F747" i="1"/>
  <c r="F681" i="1"/>
  <c r="F506" i="1"/>
  <c r="F605" i="1"/>
  <c r="F670" i="1"/>
  <c r="F187" i="1"/>
  <c r="F176" i="1"/>
  <c r="F632" i="1"/>
  <c r="F721" i="1"/>
  <c r="F588" i="1"/>
  <c r="F626" i="1"/>
  <c r="F271" i="1"/>
  <c r="F443" i="1"/>
  <c r="F227" i="1"/>
  <c r="F194" i="1"/>
  <c r="F32" i="1"/>
  <c r="F337" i="1"/>
  <c r="F13" i="1"/>
  <c r="F778" i="1"/>
  <c r="F431" i="1"/>
  <c r="F107" i="1"/>
  <c r="F226" i="1" l="1"/>
  <c r="F576" i="1"/>
  <c r="F106" i="1"/>
  <c r="F473" i="1"/>
  <c r="F631" i="1"/>
  <c r="F655" i="1"/>
  <c r="F746" i="1"/>
  <c r="F328" i="1"/>
  <c r="F467" i="1"/>
  <c r="F625" i="1"/>
  <c r="F720" i="1"/>
  <c r="F175" i="1"/>
  <c r="F336" i="1"/>
  <c r="F505" i="1"/>
  <c r="F12" i="1"/>
  <c r="F765" i="1"/>
  <c r="F680" i="1"/>
  <c r="F669" i="1"/>
  <c r="F335" i="1" l="1"/>
  <c r="F11" i="1"/>
  <c r="F504" i="1"/>
  <c r="F10" i="1" l="1"/>
  <c r="F827" i="1" l="1"/>
</calcChain>
</file>

<file path=xl/sharedStrings.xml><?xml version="1.0" encoding="utf-8"?>
<sst xmlns="http://schemas.openxmlformats.org/spreadsheetml/2006/main" count="2990" uniqueCount="362">
  <si>
    <t>Наименование</t>
  </si>
  <si>
    <t>ЦСР</t>
  </si>
  <si>
    <t>ВР</t>
  </si>
  <si>
    <t>Рз</t>
  </si>
  <si>
    <t>ПР</t>
  </si>
  <si>
    <t>Муниципальная программа "Развитие социальной сферы муниципального образования "Город Архангельск"</t>
  </si>
  <si>
    <t>10</t>
  </si>
  <si>
    <t>Ведомственная целевая программа "Развитие образования на территории муниципального образования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</si>
  <si>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</si>
  <si>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</si>
  <si>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</si>
  <si>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</si>
  <si>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</si>
  <si>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</si>
  <si>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</si>
  <si>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</si>
  <si>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</si>
  <si>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</si>
  <si>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</si>
  <si>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Закупка товаров, работ и услуг для обеспечения государственных (муниципальных) нужд</t>
  </si>
  <si>
    <t>200</t>
  </si>
  <si>
    <t>Публичные нормативные обязательства</t>
  </si>
  <si>
    <t>10102</t>
  </si>
  <si>
    <t>Премия Главы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департамента образования Администрации муниципального образования "Город Архангельск"</t>
  </si>
  <si>
    <t>1010200026</t>
  </si>
  <si>
    <t>Социальное обеспечение и иные выплаты населению</t>
  </si>
  <si>
    <t>300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</si>
  <si>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</si>
  <si>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1010278650</t>
  </si>
  <si>
    <t>Социальная политика</t>
  </si>
  <si>
    <t>Охрана семьи и детства</t>
  </si>
  <si>
    <t>04</t>
  </si>
  <si>
    <t>Другие направления расходов</t>
  </si>
  <si>
    <t>10199</t>
  </si>
  <si>
    <t>Прочие расходы</t>
  </si>
  <si>
    <t>1019900099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</si>
  <si>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</si>
  <si>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</si>
  <si>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</si>
  <si>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</si>
  <si>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Общее образование</t>
  </si>
  <si>
    <t>02</t>
  </si>
  <si>
    <t>Дополнительное образование детей</t>
  </si>
  <si>
    <t>03</t>
  </si>
  <si>
    <t>Молодежная политика</t>
  </si>
  <si>
    <t>Иные бюджетные ассигнования</t>
  </si>
  <si>
    <t>800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</si>
  <si>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</si>
  <si>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1019978240</t>
  </si>
  <si>
    <t>Мероприятия по проведению оздоровительной кампании детей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</si>
  <si>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</si>
  <si>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</si>
  <si>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</si>
  <si>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</si>
  <si>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</si>
  <si>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1019978650</t>
  </si>
  <si>
    <t>Мероприятия государственной программы Российской Федерации "Доступная среда" на 2011 - 2020 годы</t>
  </si>
  <si>
    <t>10199L0270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</si>
  <si>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</si>
  <si>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10199L0970</t>
  </si>
  <si>
    <t>Мероприятия по развитию физической культуры и спорта в муниципальных образованиях</t>
  </si>
  <si>
    <t>Ведомственная целевая программа "Культура и молодежная политика муниципального образования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</si>
  <si>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</si>
  <si>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</si>
  <si>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</si>
  <si>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</si>
  <si>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</si>
  <si>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</si>
  <si>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</si>
  <si>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муниципального образования "Город Архангельск" учащимся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</si>
  <si>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1020200020</t>
  </si>
  <si>
    <t>Премия Главы муниципального образования "Город Архангельск" лучшим руководителям и работникам муниципальных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</si>
  <si>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1020200021</t>
  </si>
  <si>
    <t>Премия имени М.В. Ломоносова Администрации муниципального образования "Город Архангельск"</t>
  </si>
  <si>
    <t>1020200027</t>
  </si>
  <si>
    <t>Премия Администрации муниципального образования "Город Архангельск" лучшим педагогическим работникам муниципальных образовательных учреждений муниципального образования "Город Архангельск", находящихся в ведении управления культуры и молодежной политики Администрации муниципального образования "Город Архангельск"</t>
  </si>
  <si>
    <t>1020200032</t>
  </si>
  <si>
    <t>Премия Главы муниципального образования "Город Архангельск" лауреатам ежегодного фестиваля творческой молодежи городов воинской славы и городов-героев России "Помним. Гордимся. Верим"</t>
  </si>
  <si>
    <t>1020200033</t>
  </si>
  <si>
    <t>10299</t>
  </si>
  <si>
    <t>1029900099</t>
  </si>
  <si>
    <t>Культура</t>
  </si>
  <si>
    <t>Мероприятия по реализации молодежной политики в муниципальных образованиях</t>
  </si>
  <si>
    <t>1029978530</t>
  </si>
  <si>
    <t>Мероприятия по гражданско-патриотическому воспитанию граждан Российской Федерации и допризывной подготовке молодежи в муниципальных образованиях</t>
  </si>
  <si>
    <t>1029978540</t>
  </si>
  <si>
    <t>Ведомственная целевая программа "Развитие физической культуры и спорта на территории муниципального образования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</si>
  <si>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</si>
  <si>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</si>
  <si>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</si>
  <si>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</si>
  <si>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</si>
  <si>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</si>
  <si>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05</t>
  </si>
  <si>
    <t>10302</t>
  </si>
  <si>
    <t>Премия Администрации муниципального образования "Город Архангельск" в области физической культуры и спорта</t>
  </si>
  <si>
    <t>1030200022</t>
  </si>
  <si>
    <t>10399</t>
  </si>
  <si>
    <t>1039900099</t>
  </si>
  <si>
    <t>Массовый спорт</t>
  </si>
  <si>
    <t>1039978320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</si>
  <si>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</si>
  <si>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</si>
  <si>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</si>
  <si>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</si>
  <si>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</si>
  <si>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</si>
  <si>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государственных полномочий по организации и осуществлению деятельности по опеке и попечительству</t>
  </si>
  <si>
    <t>1040178660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</si>
  <si>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</si>
  <si>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</si>
  <si>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</si>
  <si>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Социальное обеспечение населения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</si>
  <si>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</si>
  <si>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</si>
  <si>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</si>
  <si>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</si>
  <si>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</si>
  <si>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</si>
  <si>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</si>
  <si>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10499</t>
  </si>
  <si>
    <t>1049900029</t>
  </si>
  <si>
    <t>1049900030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</si>
  <si>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</si>
  <si>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</si>
  <si>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</si>
  <si>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</si>
  <si>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</si>
  <si>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</si>
  <si>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</si>
  <si>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1059900099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</si>
  <si>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</si>
  <si>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</si>
  <si>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Капитальные вложения в объекты государственной (муниципальной) собственности</t>
  </si>
  <si>
    <t>400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</si>
  <si>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</si>
  <si>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</si>
  <si>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</si>
  <si>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</si>
  <si>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</si>
  <si>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</si>
  <si>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</si>
  <si>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Муниципальная программа "Комплексное развитие территории муниципального образования  "Город Архангельск"</t>
  </si>
  <si>
    <t>20</t>
  </si>
  <si>
    <t>2089900099</t>
  </si>
  <si>
    <t>Жилищно-коммунальное хозяйство</t>
  </si>
  <si>
    <t>Коммунальное хозяйство</t>
  </si>
  <si>
    <t>Благоустройство</t>
  </si>
  <si>
    <t>Ведомственная целевая программа "Развитие городского хозяйства на территории муниципального образования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</si>
  <si>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</si>
  <si>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</si>
  <si>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</si>
  <si>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</si>
  <si>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</si>
  <si>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20202</t>
  </si>
  <si>
    <t>Предоставление гражданам субсидий на оплату жилого помещения и коммунальных услуг (в части субвенций местным бюджетам)</t>
  </si>
  <si>
    <t>2020278740</t>
  </si>
  <si>
    <t>20299</t>
  </si>
  <si>
    <t>2029900099</t>
  </si>
  <si>
    <t>Другие вопросы в области жилищно-коммунального хозяйства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</si>
  <si>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</si>
  <si>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</si>
  <si>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</si>
  <si>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</si>
  <si>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</t>
  </si>
  <si>
    <t>2029978120</t>
  </si>
  <si>
    <t>Осуществление государственных полномочий по предоставлению гражданам субсидий на оплату жилого помещения и коммунальных услуг</t>
  </si>
  <si>
    <t>2029978720</t>
  </si>
  <si>
    <t>2029978740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</si>
  <si>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</si>
  <si>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</si>
  <si>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Ведомственная целевая программа "Капитальный ремонт объектов муниципального образования "Город Архангельск"</t>
  </si>
  <si>
    <t>203</t>
  </si>
  <si>
    <t>Другие напрваления расходов</t>
  </si>
  <si>
    <t>20399</t>
  </si>
  <si>
    <t>2039900099</t>
  </si>
  <si>
    <t>Ведомственная целевая программа "Благоустройство в территориальных округах муниципального образования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</si>
  <si>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</si>
  <si>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</si>
  <si>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</si>
  <si>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</si>
  <si>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</si>
  <si>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муниципального образования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</si>
  <si>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</si>
  <si>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</si>
  <si>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</si>
  <si>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</si>
  <si>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</si>
  <si>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муниципального образования "Город Архангельск"</t>
  </si>
  <si>
    <t>207</t>
  </si>
  <si>
    <t>20799</t>
  </si>
  <si>
    <t>Мероприятия подпрограммы "Обеспечение жильем молодых семей" федеральной целевой программы "Жилище" на 2015 - 2020 годы</t>
  </si>
  <si>
    <t>20799L0200</t>
  </si>
  <si>
    <t>Муниципальная программа "Совершенствование муниципального управления муниципального образования "Город Архангельск"</t>
  </si>
  <si>
    <t>30</t>
  </si>
  <si>
    <t>Ведомственная целевая программа "Муниципальное управление муниципального образования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</si>
  <si>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</si>
  <si>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</si>
  <si>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</si>
  <si>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</si>
  <si>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</si>
  <si>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</si>
  <si>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</si>
  <si>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созданию комиссий по делам несовершеннолетних и защите их прав</t>
  </si>
  <si>
    <t>3010178670</t>
  </si>
  <si>
    <t>Осуществление государственных полномочий в сфере административных правонарушений</t>
  </si>
  <si>
    <t>3010178680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</si>
  <si>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</si>
  <si>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</si>
  <si>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</si>
  <si>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</si>
  <si>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30199</t>
  </si>
  <si>
    <t>3019900099</t>
  </si>
  <si>
    <t>Средства массовой информации</t>
  </si>
  <si>
    <t>Периодическая печать и издательства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</si>
  <si>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</si>
  <si>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</si>
  <si>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муниципального образования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</si>
  <si>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</si>
  <si>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</si>
  <si>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</si>
  <si>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</si>
  <si>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</si>
  <si>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</si>
  <si>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</si>
  <si>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</si>
  <si>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</si>
  <si>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</si>
  <si>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Ведомственная целевая программа "Управление имуществом в муниципальном образовании "Город Архангельск"</t>
  </si>
  <si>
    <t>303</t>
  </si>
  <si>
    <t>30301</t>
  </si>
  <si>
    <t>3030100004</t>
  </si>
  <si>
    <t>30399</t>
  </si>
  <si>
    <t>3039900099</t>
  </si>
  <si>
    <t>Ведомственная целевая программа "Развитие въездного и внутреннего туризма в муниципальном образовании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</si>
  <si>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</si>
  <si>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</si>
  <si>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</si>
  <si>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муниципального образования "Город Архангельск" от чрезвычайных ситуаций"</t>
  </si>
  <si>
    <t>305</t>
  </si>
  <si>
    <t>30599</t>
  </si>
  <si>
    <t>3059900099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</si>
  <si>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</si>
  <si>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</si>
  <si>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Ведомственная целевая программа "Поддержка и развитие субъектов малого и среднего предпринимательства в муниципальном образовании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</si>
  <si>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</si>
  <si>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</si>
  <si>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</si>
  <si>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муниципального образования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</si>
  <si>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</si>
  <si>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</si>
  <si>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</si>
  <si>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</si>
  <si>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3079978420</t>
  </si>
  <si>
    <t>Муниципальная программа "Переселение граждан из непригодного для проживания (аварийного) жилищного фонда в муниципальном образовании "Город Архангельск"</t>
  </si>
  <si>
    <t>40</t>
  </si>
  <si>
    <t>40099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</si>
  <si>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</si>
  <si>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4009909602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</si>
  <si>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</si>
  <si>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</si>
  <si>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</si>
  <si>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</si>
  <si>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Софинансирование капитальных вложений в объекты муниципальной собственности</t>
  </si>
  <si>
    <t>6009970310</t>
  </si>
  <si>
    <t>60099S0310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</si>
  <si>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</si>
  <si>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</si>
  <si>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</si>
  <si>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</si>
  <si>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</si>
  <si>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</si>
  <si>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</si>
  <si>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</si>
  <si>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</si>
  <si>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</si>
  <si>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</si>
  <si>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</si>
  <si>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муниципального образования "Город Архангельск"</t>
  </si>
  <si>
    <t>81</t>
  </si>
  <si>
    <t>81001</t>
  </si>
  <si>
    <t>Руководитель контрольно-счетной палаты и его заместитель</t>
  </si>
  <si>
    <t>8100100003</t>
  </si>
  <si>
    <t>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</si>
  <si>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</si>
  <si>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</si>
  <si>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</si>
  <si>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муниципального образования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</si>
  <si>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</si>
  <si>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</si>
  <si>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</si>
  <si>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</si>
  <si>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</si>
  <si>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</si>
  <si>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</si>
  <si>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</si>
  <si>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</si>
  <si>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</si>
  <si>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Резервный фонд Администрации муниципального образования "Город Архангельск"</t>
  </si>
  <si>
    <t>90</t>
  </si>
  <si>
    <t>9000000000</t>
  </si>
  <si>
    <t>Резервные фонды</t>
  </si>
  <si>
    <t>ВСЕГО</t>
  </si>
  <si>
    <t>208</t>
  </si>
  <si>
    <t>20899</t>
  </si>
  <si>
    <t>Подпрограмма "Капитальные вложения в объекты муниципальной собственности муниципального образования "Город Архангельск"</t>
  </si>
  <si>
    <t>Кассовое исполнение, тыс. руб.</t>
  </si>
  <si>
    <t>Мероприятия государственной программы Российской Федерации "Доступная среда" на 2011-2020 годы (федеральный бюджет)</t>
  </si>
  <si>
    <t>10199R0271</t>
  </si>
  <si>
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</si>
  <si>
    <t>10199R0970</t>
  </si>
  <si>
    <t>Организация мер социальной поддержки по отдыху детей в каникулярное время</t>
  </si>
  <si>
    <t>1040200036</t>
  </si>
  <si>
    <t>Ремонт и содержание автомобильных дорог общего пользования местного значения в муниципальном образовании "Город Архангельск"</t>
  </si>
  <si>
    <t>2029978760</t>
  </si>
  <si>
    <t>2049978520</t>
  </si>
  <si>
    <t>Мероприятия подпрограммы "Обеспечение жильем молодых семей" федеральной целевой программы "Жилище" на 2015 - 2020 годы (областной бюджет)</t>
  </si>
  <si>
    <t>2079978510</t>
  </si>
  <si>
    <t>20799R0200</t>
  </si>
  <si>
    <t>Возмещение расходов депутатов Архангельского областного Собрания депутатов в избирательных округах</t>
  </si>
  <si>
    <t>3019978920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</si>
  <si>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</si>
  <si>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60099R5550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</si>
  <si>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</si>
  <si>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</si>
  <si>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</si>
  <si>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</si>
  <si>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</si>
  <si>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 xml:space="preserve"> </t>
  </si>
  <si>
    <t>Повышение средней заработной платы педагогических работников муниципальных учреждений дополнительного образования в целях реализации Указа Президента Российской Федерации от 01 июня 2012 года № 761 "О национальной стратегии действий в интересах детей на 2012-2017 годы"</t>
  </si>
  <si>
    <t>1019978300</t>
  </si>
  <si>
    <t>1029978300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</si>
  <si>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политики".</t>
  </si>
  <si>
    <t>1029978310</t>
  </si>
  <si>
    <t>10299S8310</t>
  </si>
  <si>
    <t>1039978300</t>
  </si>
  <si>
    <t>1049900036</t>
  </si>
  <si>
    <t>4009909502</t>
  </si>
  <si>
    <t>60099L5550</t>
  </si>
  <si>
    <t>Поддержка муниципальных образований Архангельской области в целях реализации плана мероприятий ("дорожной карты") "Изменения в отраслях социальной сферы, направленные на повышение эффективности образования и науки в Архангельской области", утвержденного распоряжением Правительства Архангельской области от 13 марта 2013 года №60-рп"</t>
  </si>
  <si>
    <t>1019978600</t>
  </si>
  <si>
    <t>10199S8300</t>
  </si>
  <si>
    <t>10299S8300</t>
  </si>
  <si>
    <t>10399S8300</t>
  </si>
  <si>
    <t>Взнос муниципального образования "Город Архангельск" в уставный капитал акционерного общества "Центр расчетов"</t>
  </si>
  <si>
    <t>2089978560</t>
  </si>
  <si>
    <t>20899S8560</t>
  </si>
  <si>
    <t/>
  </si>
  <si>
    <t>10199S8520</t>
  </si>
  <si>
    <t>10399S8520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</si>
  <si>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</si>
  <si>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1059950820</t>
  </si>
  <si>
    <t>Осуществление государственных полномочий по предоставлению жилых помещений детям-сиротам и детям, оставшимся без попечения родителей, лицам из их числа, по договорам социального найма по неисполненным судебным решениям, вступившим в законную силу до 01 января 2013 года</t>
  </si>
  <si>
    <t>1059978640</t>
  </si>
  <si>
    <t>2029979100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</si>
  <si>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</si>
  <si>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</si>
  <si>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</si>
  <si>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ПРИЛОЖЕНИЕ № 4</t>
  </si>
  <si>
    <t>к решению Архангельской городской Думы от___________№______</t>
  </si>
  <si>
    <t>Расходы городского бюджета за 2017 год по целевым статьям (муниципальным программам муниципального образования "Город Архангельск" и непрограммным направлениям деятельности), группам видов расходов, разделам, подразделам классификации расходов городского бюджета</t>
  </si>
  <si>
    <t>Повышение средней заработной платы работников муниципальных учреждений культуры в целях реализации Указа Президента Российской Федерации от 07 мая 2012 года № 597 "О мероприятиях по реализации государственной социальной политики"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</si>
</sst>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0"/>
    <numFmt numFmtId="166" formatCode="#,##0.0000"/>
    <numFmt numFmtId="167" formatCode="0.0"/>
    <numFmt numFmtId="168" formatCode="_-* #,##0.00&quot;р.&quot;_-;\-* #,##0.00&quot;р.&quot;_-;_-* &quot;-&quot;??&quot;р.&quot;_-;_-@_-"/>
  </numFmts>
  <fonts count="15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136">
    <xf numFmtId="0" fontId="0" fillId="0" borderId="0" xfId="0"/>
    <xf numFmtId="0" fontId="0" fillId="0" borderId="0" xfId="0" applyProtection="1">
      <protection locked="0"/>
    </xf>
    <xf numFmtId="0" fontId="10" fillId="3" borderId="3" xfId="7" applyNumberFormat="1" applyFont="1" applyFill="1" applyProtection="1">
      <alignment horizontal="center" vertical="top" wrapText="1"/>
    </xf>
    <xf numFmtId="0" fontId="10" fillId="3" borderId="3" xfId="8" applyNumberFormat="1" applyFont="1" applyFill="1" applyProtection="1">
      <alignment horizontal="center"/>
    </xf>
    <xf numFmtId="0" fontId="0" fillId="3" borderId="0" xfId="0" applyFill="1" applyProtection="1">
      <protection locked="0"/>
    </xf>
    <xf numFmtId="0" fontId="11" fillId="3" borderId="0" xfId="0" applyFont="1" applyFill="1" applyProtection="1">
      <protection locked="0"/>
    </xf>
    <xf numFmtId="0" fontId="14" fillId="5" borderId="0" xfId="0" applyFont="1" applyFill="1" applyProtection="1">
      <protection locked="0"/>
    </xf>
    <xf numFmtId="0" fontId="14" fillId="4" borderId="0" xfId="0" applyFont="1" applyFill="1" applyProtection="1">
      <protection locked="0"/>
    </xf>
    <xf numFmtId="0" fontId="9" fillId="3" borderId="1" xfId="4" applyNumberFormat="1" applyFont="1" applyFill="1" applyProtection="1"/>
    <xf numFmtId="0" fontId="9" fillId="3" borderId="2" xfId="5" applyNumberFormat="1" applyFont="1" applyFill="1" applyProtection="1"/>
    <xf numFmtId="0" fontId="9" fillId="3" borderId="2" xfId="6" applyNumberFormat="1" applyFont="1" applyFill="1" applyProtection="1">
      <alignment horizontal="right"/>
    </xf>
    <xf numFmtId="0" fontId="10" fillId="3" borderId="21" xfId="7" applyNumberFormat="1" applyFont="1" applyFill="1" applyBorder="1" applyProtection="1">
      <alignment horizontal="center" vertical="top" wrapText="1"/>
    </xf>
    <xf numFmtId="0" fontId="10" fillId="3" borderId="21" xfId="8" applyNumberFormat="1" applyFont="1" applyFill="1" applyBorder="1" applyProtection="1">
      <alignment horizontal="center"/>
    </xf>
    <xf numFmtId="0" fontId="10" fillId="3" borderId="23" xfId="7" applyNumberFormat="1" applyFont="1" applyFill="1" applyBorder="1" applyProtection="1">
      <alignment horizontal="center" vertical="top" wrapText="1"/>
    </xf>
    <xf numFmtId="0" fontId="10" fillId="3" borderId="23" xfId="8" applyNumberFormat="1" applyFont="1" applyFill="1" applyBorder="1" applyProtection="1">
      <alignment horizontal="center"/>
    </xf>
    <xf numFmtId="0" fontId="10" fillId="3" borderId="22" xfId="7" applyNumberFormat="1" applyFont="1" applyFill="1" applyBorder="1" applyProtection="1">
      <alignment horizontal="center" vertical="top" wrapText="1"/>
    </xf>
    <xf numFmtId="0" fontId="10" fillId="3" borderId="22" xfId="8" applyNumberFormat="1" applyFont="1" applyFill="1" applyBorder="1" applyProtection="1">
      <alignment horizontal="center"/>
    </xf>
    <xf numFmtId="165" fontId="4" fillId="6" borderId="13" xfId="16" applyNumberFormat="1" applyFill="1" applyBorder="1" applyProtection="1">
      <alignment horizontal="right"/>
    </xf>
    <xf numFmtId="166" fontId="4" fillId="0" borderId="13" xfId="16" applyNumberFormat="1" applyBorder="1" applyProtection="1">
      <alignment horizontal="right"/>
    </xf>
    <xf numFmtId="167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12" fillId="0" borderId="9" xfId="0" applyNumberFormat="1" applyFont="1" applyFill="1" applyBorder="1" applyAlignment="1">
      <alignment horizontal="left" vertical="top" wrapText="1"/>
    </xf>
    <xf numFmtId="0" fontId="12" fillId="0" borderId="10" xfId="0" applyNumberFormat="1" applyFont="1" applyFill="1" applyBorder="1" applyAlignment="1">
      <alignment horizontal="left" wrapText="1"/>
    </xf>
    <xf numFmtId="0" fontId="12" fillId="0" borderId="10" xfId="0" applyNumberFormat="1" applyFont="1" applyFill="1" applyBorder="1" applyAlignment="1">
      <alignment horizontal="center" wrapText="1"/>
    </xf>
    <xf numFmtId="0" fontId="12" fillId="0" borderId="10" xfId="0" applyNumberFormat="1" applyFont="1" applyFill="1" applyBorder="1" applyAlignment="1">
      <alignment horizontal="center" vertical="center" wrapText="1"/>
    </xf>
    <xf numFmtId="0" fontId="12" fillId="0" borderId="29" xfId="0" applyNumberFormat="1" applyFont="1" applyFill="1" applyBorder="1" applyAlignment="1">
      <alignment horizontal="center" vertical="center" wrapText="1"/>
    </xf>
    <xf numFmtId="0" fontId="12" fillId="0" borderId="29" xfId="0" applyNumberFormat="1" applyFont="1" applyFill="1" applyBorder="1" applyAlignment="1">
      <alignment vertical="top" wrapText="1"/>
    </xf>
    <xf numFmtId="0" fontId="12" fillId="0" borderId="29" xfId="0" applyNumberFormat="1" applyFont="1" applyFill="1" applyBorder="1" applyAlignment="1">
      <alignment horizontal="center" wrapText="1"/>
    </xf>
    <xf numFmtId="164" fontId="12" fillId="0" borderId="13" xfId="0" applyNumberFormat="1" applyFont="1" applyFill="1" applyBorder="1" applyAlignment="1">
      <alignment horizontal="right" wrapText="1"/>
    </xf>
    <xf numFmtId="0" fontId="12" fillId="0" borderId="25" xfId="0" applyNumberFormat="1" applyFont="1" applyFill="1" applyBorder="1" applyAlignment="1">
      <alignment horizontal="left" vertical="top" wrapText="1"/>
    </xf>
    <xf numFmtId="0" fontId="12" fillId="0" borderId="26" xfId="0" applyNumberFormat="1" applyFont="1" applyFill="1" applyBorder="1" applyAlignment="1">
      <alignment vertical="top" wrapText="1"/>
    </xf>
    <xf numFmtId="0" fontId="12" fillId="0" borderId="26" xfId="0" applyNumberFormat="1" applyFont="1" applyFill="1" applyBorder="1" applyAlignment="1">
      <alignment horizontal="center" vertical="center" wrapText="1"/>
    </xf>
    <xf numFmtId="0" fontId="12" fillId="0" borderId="26" xfId="0" applyNumberFormat="1" applyFont="1" applyFill="1" applyBorder="1" applyAlignment="1">
      <alignment horizontal="center" wrapText="1"/>
    </xf>
    <xf numFmtId="0" fontId="8" fillId="0" borderId="6" xfId="9" applyNumberFormat="1" applyFont="1" applyFill="1" applyBorder="1" applyProtection="1">
      <alignment horizontal="left" vertical="top" wrapText="1"/>
    </xf>
    <xf numFmtId="0" fontId="9" fillId="0" borderId="7" xfId="11" applyNumberFormat="1" applyFont="1" applyFill="1" applyBorder="1" applyProtection="1">
      <alignment vertical="top"/>
    </xf>
    <xf numFmtId="49" fontId="9" fillId="0" borderId="7" xfId="12" applyNumberFormat="1" applyFont="1" applyFill="1" applyBorder="1" applyProtection="1">
      <alignment horizontal="center"/>
    </xf>
    <xf numFmtId="0" fontId="9" fillId="0" borderId="8" xfId="13" applyNumberFormat="1" applyFont="1" applyFill="1" applyBorder="1" applyProtection="1">
      <alignment horizontal="center"/>
    </xf>
    <xf numFmtId="164" fontId="8" fillId="0" borderId="12" xfId="14" applyNumberFormat="1" applyFont="1" applyFill="1" applyBorder="1" applyProtection="1">
      <alignment horizontal="right"/>
    </xf>
    <xf numFmtId="0" fontId="9" fillId="0" borderId="9" xfId="15" applyNumberFormat="1" applyFont="1" applyFill="1" applyBorder="1" applyProtection="1">
      <alignment horizontal="left" vertical="top" wrapText="1"/>
    </xf>
    <xf numFmtId="49" fontId="9" fillId="0" borderId="10" xfId="12" applyNumberFormat="1" applyFont="1" applyFill="1" applyBorder="1" applyProtection="1">
      <alignment horizontal="center"/>
    </xf>
    <xf numFmtId="0" fontId="9" fillId="0" borderId="10" xfId="11" applyNumberFormat="1" applyFont="1" applyFill="1" applyBorder="1" applyProtection="1">
      <alignment vertical="top"/>
    </xf>
    <xf numFmtId="0" fontId="9" fillId="0" borderId="11" xfId="13" applyNumberFormat="1" applyFont="1" applyFill="1" applyBorder="1" applyProtection="1">
      <alignment horizontal="center"/>
    </xf>
    <xf numFmtId="164" fontId="9" fillId="0" borderId="13" xfId="16" applyNumberFormat="1" applyFont="1" applyFill="1" applyBorder="1" applyProtection="1">
      <alignment horizontal="right"/>
    </xf>
    <xf numFmtId="49" fontId="9" fillId="0" borderId="11" xfId="12" applyNumberFormat="1" applyFont="1" applyFill="1" applyBorder="1" applyProtection="1">
      <alignment horizontal="center"/>
    </xf>
    <xf numFmtId="0" fontId="9" fillId="0" borderId="14" xfId="15" applyNumberFormat="1" applyFont="1" applyFill="1" applyBorder="1" applyProtection="1">
      <alignment horizontal="left" vertical="top" wrapText="1"/>
    </xf>
    <xf numFmtId="49" fontId="9" fillId="0" borderId="15" xfId="12" applyNumberFormat="1" applyFont="1" applyFill="1" applyBorder="1" applyProtection="1">
      <alignment horizontal="center"/>
    </xf>
    <xf numFmtId="49" fontId="9" fillId="0" borderId="16" xfId="12" applyNumberFormat="1" applyFont="1" applyFill="1" applyBorder="1" applyProtection="1">
      <alignment horizontal="center"/>
    </xf>
    <xf numFmtId="164" fontId="9" fillId="0" borderId="17" xfId="16" applyNumberFormat="1" applyFont="1" applyFill="1" applyBorder="1" applyProtection="1">
      <alignment horizontal="right"/>
    </xf>
    <xf numFmtId="0" fontId="4" fillId="0" borderId="25" xfId="15" applyNumberFormat="1" applyFill="1" applyBorder="1" applyProtection="1">
      <alignment horizontal="left" vertical="top" wrapText="1"/>
    </xf>
    <xf numFmtId="49" fontId="4" fillId="0" borderId="10" xfId="12" applyNumberFormat="1" applyFill="1" applyBorder="1" applyProtection="1">
      <alignment horizontal="center"/>
    </xf>
    <xf numFmtId="49" fontId="4" fillId="0" borderId="26" xfId="12" applyNumberFormat="1" applyFill="1" applyBorder="1" applyProtection="1">
      <alignment horizontal="center"/>
    </xf>
    <xf numFmtId="164" fontId="4" fillId="0" borderId="13" xfId="16" applyNumberFormat="1" applyFill="1" applyBorder="1" applyProtection="1">
      <alignment horizontal="right"/>
    </xf>
    <xf numFmtId="0" fontId="4" fillId="0" borderId="26" xfId="13" applyNumberFormat="1" applyFill="1" applyBorder="1" applyProtection="1">
      <alignment horizontal="center"/>
    </xf>
    <xf numFmtId="0" fontId="9" fillId="0" borderId="18" xfId="15" applyNumberFormat="1" applyFont="1" applyFill="1" applyBorder="1" applyProtection="1">
      <alignment horizontal="left" vertical="top" wrapText="1"/>
    </xf>
    <xf numFmtId="49" fontId="9" fillId="0" borderId="19" xfId="12" applyNumberFormat="1" applyFont="1" applyFill="1" applyBorder="1" applyProtection="1">
      <alignment horizontal="center"/>
    </xf>
    <xf numFmtId="0" fontId="9" fillId="0" borderId="19" xfId="11" applyNumberFormat="1" applyFont="1" applyFill="1" applyBorder="1" applyProtection="1">
      <alignment vertical="top"/>
    </xf>
    <xf numFmtId="0" fontId="9" fillId="0" borderId="20" xfId="13" applyNumberFormat="1" applyFont="1" applyFill="1" applyBorder="1" applyProtection="1">
      <alignment horizontal="center"/>
    </xf>
    <xf numFmtId="164" fontId="9" fillId="0" borderId="24" xfId="16" applyNumberFormat="1" applyFont="1" applyFill="1" applyBorder="1" applyProtection="1">
      <alignment horizontal="right"/>
    </xf>
    <xf numFmtId="164" fontId="12" fillId="0" borderId="13" xfId="16" applyNumberFormat="1" applyFont="1" applyFill="1" applyBorder="1" applyProtection="1">
      <alignment horizontal="right"/>
    </xf>
    <xf numFmtId="0" fontId="4" fillId="0" borderId="10" xfId="11" applyNumberFormat="1" applyFill="1" applyBorder="1" applyProtection="1">
      <alignment vertical="top"/>
    </xf>
    <xf numFmtId="0" fontId="4" fillId="0" borderId="29" xfId="13" applyNumberFormat="1" applyFill="1" applyBorder="1" applyProtection="1">
      <alignment horizontal="center"/>
    </xf>
    <xf numFmtId="49" fontId="4" fillId="0" borderId="29" xfId="12" applyNumberFormat="1" applyFill="1" applyBorder="1" applyProtection="1">
      <alignment horizontal="center"/>
    </xf>
    <xf numFmtId="0" fontId="4" fillId="0" borderId="9" xfId="15" applyNumberFormat="1" applyFill="1" applyBorder="1" applyProtection="1">
      <alignment horizontal="left" vertical="top" wrapText="1"/>
    </xf>
    <xf numFmtId="49" fontId="4" fillId="0" borderId="10" xfId="12" applyFill="1" applyBorder="1" applyProtection="1">
      <alignment horizontal="center"/>
    </xf>
    <xf numFmtId="164" fontId="4" fillId="0" borderId="13" xfId="16" applyFill="1" applyBorder="1" applyProtection="1">
      <alignment horizontal="right"/>
    </xf>
    <xf numFmtId="49" fontId="4" fillId="0" borderId="26" xfId="12" applyFill="1" applyBorder="1" applyProtection="1">
      <alignment horizontal="center"/>
    </xf>
    <xf numFmtId="0" fontId="4" fillId="0" borderId="32" xfId="15" applyNumberFormat="1" applyFill="1" applyBorder="1" applyProtection="1">
      <alignment horizontal="left" vertical="top" wrapText="1"/>
    </xf>
    <xf numFmtId="49" fontId="4" fillId="0" borderId="15" xfId="12" applyFill="1" applyBorder="1" applyProtection="1">
      <alignment horizontal="center"/>
    </xf>
    <xf numFmtId="49" fontId="4" fillId="0" borderId="33" xfId="12" applyFill="1" applyBorder="1" applyProtection="1">
      <alignment horizontal="center"/>
    </xf>
    <xf numFmtId="164" fontId="4" fillId="0" borderId="17" xfId="16" applyFill="1" applyBorder="1" applyProtection="1">
      <alignment horizontal="right"/>
    </xf>
    <xf numFmtId="0" fontId="4" fillId="0" borderId="11" xfId="13" applyNumberFormat="1" applyFill="1" applyBorder="1" applyProtection="1">
      <alignment horizontal="center"/>
    </xf>
    <xf numFmtId="49" fontId="4" fillId="0" borderId="11" xfId="12" applyNumberFormat="1" applyFill="1" applyBorder="1" applyProtection="1">
      <alignment horizontal="center"/>
    </xf>
    <xf numFmtId="0" fontId="4" fillId="0" borderId="30" xfId="15" applyNumberFormat="1" applyFill="1" applyBorder="1" applyProtection="1">
      <alignment horizontal="left" vertical="top" wrapText="1"/>
    </xf>
    <xf numFmtId="49" fontId="4" fillId="0" borderId="19" xfId="12" applyNumberFormat="1" applyFill="1" applyBorder="1" applyProtection="1">
      <alignment horizontal="center"/>
    </xf>
    <xf numFmtId="0" fontId="4" fillId="0" borderId="19" xfId="11" applyNumberFormat="1" applyFill="1" applyBorder="1" applyProtection="1">
      <alignment vertical="top"/>
    </xf>
    <xf numFmtId="0" fontId="4" fillId="0" borderId="31" xfId="13" applyNumberFormat="1" applyFill="1" applyBorder="1" applyProtection="1">
      <alignment horizontal="center"/>
    </xf>
    <xf numFmtId="164" fontId="4" fillId="0" borderId="24" xfId="16" applyNumberFormat="1" applyFill="1" applyBorder="1" applyProtection="1">
      <alignment horizontal="right"/>
    </xf>
    <xf numFmtId="49" fontId="4" fillId="0" borderId="29" xfId="12" applyFill="1" applyBorder="1" applyProtection="1">
      <alignment horizontal="center"/>
    </xf>
    <xf numFmtId="49" fontId="4" fillId="0" borderId="34" xfId="12" applyFill="1" applyBorder="1" applyProtection="1">
      <alignment horizontal="center"/>
    </xf>
    <xf numFmtId="49" fontId="9" fillId="0" borderId="20" xfId="12" applyNumberFormat="1" applyFont="1" applyFill="1" applyBorder="1" applyProtection="1">
      <alignment horizontal="center"/>
    </xf>
    <xf numFmtId="49" fontId="4" fillId="0" borderId="15" xfId="12" applyNumberFormat="1" applyFill="1" applyBorder="1" applyProtection="1">
      <alignment horizontal="center"/>
    </xf>
    <xf numFmtId="49" fontId="4" fillId="0" borderId="16" xfId="12" applyNumberFormat="1" applyFill="1" applyBorder="1" applyProtection="1">
      <alignment horizontal="center"/>
    </xf>
    <xf numFmtId="164" fontId="4" fillId="0" borderId="17" xfId="16" applyNumberFormat="1" applyFill="1" applyBorder="1" applyProtection="1">
      <alignment horizontal="right"/>
    </xf>
    <xf numFmtId="0" fontId="4" fillId="0" borderId="20" xfId="13" applyNumberFormat="1" applyFill="1" applyBorder="1" applyProtection="1">
      <alignment horizontal="center"/>
    </xf>
    <xf numFmtId="0" fontId="9" fillId="0" borderId="15" xfId="11" applyNumberFormat="1" applyFont="1" applyFill="1" applyBorder="1" applyProtection="1">
      <alignment vertical="top"/>
    </xf>
    <xf numFmtId="0" fontId="9" fillId="0" borderId="16" xfId="13" applyNumberFormat="1" applyFont="1" applyFill="1" applyBorder="1" applyProtection="1">
      <alignment horizontal="center"/>
    </xf>
    <xf numFmtId="0" fontId="8" fillId="0" borderId="9" xfId="9" applyNumberFormat="1" applyFont="1" applyFill="1" applyBorder="1" applyProtection="1">
      <alignment horizontal="left" vertical="top" wrapText="1"/>
    </xf>
    <xf numFmtId="164" fontId="8" fillId="0" borderId="13" xfId="14" applyNumberFormat="1" applyFont="1" applyFill="1" applyBorder="1" applyProtection="1">
      <alignment horizontal="right"/>
    </xf>
    <xf numFmtId="0" fontId="4" fillId="0" borderId="14" xfId="15" applyNumberFormat="1" applyFill="1" applyBorder="1" applyProtection="1">
      <alignment horizontal="left" vertical="top" wrapText="1"/>
    </xf>
    <xf numFmtId="0" fontId="4" fillId="0" borderId="16" xfId="13" applyNumberFormat="1" applyFill="1" applyBorder="1" applyProtection="1">
      <alignment horizontal="center"/>
    </xf>
    <xf numFmtId="0" fontId="4" fillId="0" borderId="18" xfId="15" applyNumberFormat="1" applyFill="1" applyBorder="1" applyProtection="1">
      <alignment horizontal="left" vertical="top" wrapText="1"/>
    </xf>
    <xf numFmtId="49" fontId="4" fillId="0" borderId="20" xfId="12" applyNumberFormat="1" applyFill="1" applyBorder="1" applyProtection="1">
      <alignment horizontal="center"/>
    </xf>
    <xf numFmtId="0" fontId="4" fillId="0" borderId="10" xfId="13" applyNumberFormat="1" applyFill="1" applyBorder="1" applyProtection="1">
      <alignment horizontal="center"/>
    </xf>
    <xf numFmtId="0" fontId="8" fillId="0" borderId="18" xfId="9" applyNumberFormat="1" applyFont="1" applyFill="1" applyBorder="1" applyProtection="1">
      <alignment horizontal="left" vertical="top" wrapText="1"/>
    </xf>
    <xf numFmtId="164" fontId="13" fillId="0" borderId="13" xfId="14" applyNumberFormat="1" applyFont="1" applyFill="1" applyBorder="1" applyProtection="1">
      <alignment horizontal="right"/>
    </xf>
    <xf numFmtId="49" fontId="4" fillId="0" borderId="33" xfId="12" applyNumberFormat="1" applyFill="1" applyBorder="1" applyProtection="1">
      <alignment horizontal="center"/>
    </xf>
    <xf numFmtId="49" fontId="9" fillId="0" borderId="27" xfId="12" applyNumberFormat="1" applyFont="1" applyFill="1" applyBorder="1" applyProtection="1">
      <alignment horizontal="center"/>
    </xf>
    <xf numFmtId="164" fontId="9" fillId="0" borderId="28" xfId="16" applyNumberFormat="1" applyFont="1" applyFill="1" applyBorder="1" applyProtection="1">
      <alignment horizontal="right"/>
    </xf>
    <xf numFmtId="0" fontId="1" fillId="0" borderId="25" xfId="9" applyNumberFormat="1" applyFill="1" applyBorder="1" applyProtection="1">
      <alignment horizontal="left" vertical="top" wrapText="1"/>
    </xf>
    <xf numFmtId="164" fontId="1" fillId="0" borderId="13" xfId="14" applyNumberFormat="1" applyFill="1" applyBorder="1" applyProtection="1">
      <alignment horizontal="right"/>
    </xf>
    <xf numFmtId="0" fontId="4" fillId="0" borderId="15" xfId="11" applyNumberFormat="1" applyFill="1" applyBorder="1" applyProtection="1">
      <alignment vertical="top"/>
    </xf>
    <xf numFmtId="0" fontId="4" fillId="0" borderId="33" xfId="13" applyNumberFormat="1" applyFill="1" applyBorder="1" applyProtection="1">
      <alignment horizontal="center"/>
    </xf>
    <xf numFmtId="49" fontId="4" fillId="0" borderId="31" xfId="12" applyNumberFormat="1" applyFill="1" applyBorder="1" applyProtection="1">
      <alignment horizontal="center"/>
    </xf>
    <xf numFmtId="49" fontId="8" fillId="0" borderId="7" xfId="10" applyNumberFormat="1" applyFont="1" applyFill="1" applyBorder="1" applyAlignment="1" applyProtection="1">
      <alignment horizontal="left"/>
    </xf>
    <xf numFmtId="49" fontId="9" fillId="0" borderId="10" xfId="12" applyNumberFormat="1" applyFont="1" applyFill="1" applyBorder="1" applyAlignment="1" applyProtection="1">
      <alignment horizontal="left"/>
    </xf>
    <xf numFmtId="49" fontId="9" fillId="0" borderId="10" xfId="17" applyNumberFormat="1" applyFont="1" applyFill="1" applyBorder="1" applyAlignment="1" applyProtection="1">
      <alignment horizontal="left" wrapText="1"/>
    </xf>
    <xf numFmtId="49" fontId="9" fillId="0" borderId="15" xfId="17" applyNumberFormat="1" applyFont="1" applyFill="1" applyBorder="1" applyAlignment="1" applyProtection="1">
      <alignment horizontal="left" wrapText="1"/>
    </xf>
    <xf numFmtId="49" fontId="4" fillId="0" borderId="10" xfId="12" applyNumberFormat="1" applyFill="1" applyBorder="1" applyAlignment="1" applyProtection="1">
      <alignment horizontal="left"/>
    </xf>
    <xf numFmtId="49" fontId="4" fillId="0" borderId="10" xfId="17" applyNumberFormat="1" applyFill="1" applyBorder="1" applyAlignment="1" applyProtection="1">
      <alignment horizontal="left" wrapText="1"/>
    </xf>
    <xf numFmtId="49" fontId="9" fillId="0" borderId="19" xfId="12" applyNumberFormat="1" applyFont="1" applyFill="1" applyBorder="1" applyAlignment="1" applyProtection="1">
      <alignment horizontal="left"/>
    </xf>
    <xf numFmtId="49" fontId="4" fillId="0" borderId="10" xfId="12" applyFill="1" applyBorder="1" applyAlignment="1" applyProtection="1">
      <alignment horizontal="left"/>
    </xf>
    <xf numFmtId="49" fontId="4" fillId="0" borderId="10" xfId="17" applyFill="1" applyBorder="1" applyAlignment="1" applyProtection="1">
      <alignment horizontal="left" wrapText="1"/>
    </xf>
    <xf numFmtId="49" fontId="4" fillId="0" borderId="15" xfId="17" applyFill="1" applyBorder="1" applyAlignment="1" applyProtection="1">
      <alignment horizontal="left" wrapText="1"/>
    </xf>
    <xf numFmtId="49" fontId="4" fillId="0" borderId="19" xfId="12" applyNumberFormat="1" applyFill="1" applyBorder="1" applyAlignment="1" applyProtection="1">
      <alignment horizontal="left"/>
    </xf>
    <xf numFmtId="49" fontId="9" fillId="0" borderId="19" xfId="17" applyNumberFormat="1" applyFont="1" applyFill="1" applyBorder="1" applyAlignment="1" applyProtection="1">
      <alignment horizontal="left" wrapText="1"/>
    </xf>
    <xf numFmtId="49" fontId="4" fillId="0" borderId="15" xfId="12" applyNumberFormat="1" applyFill="1" applyBorder="1" applyAlignment="1" applyProtection="1">
      <alignment horizontal="left"/>
    </xf>
    <xf numFmtId="49" fontId="4" fillId="0" borderId="19" xfId="17" applyNumberFormat="1" applyFill="1" applyBorder="1" applyAlignment="1" applyProtection="1">
      <alignment horizontal="left" wrapText="1"/>
    </xf>
    <xf numFmtId="49" fontId="9" fillId="0" borderId="15" xfId="12" applyNumberFormat="1" applyFont="1" applyFill="1" applyBorder="1" applyAlignment="1" applyProtection="1">
      <alignment horizontal="left"/>
    </xf>
    <xf numFmtId="49" fontId="8" fillId="0" borderId="10" xfId="10" applyNumberFormat="1" applyFont="1" applyFill="1" applyBorder="1" applyAlignment="1" applyProtection="1">
      <alignment horizontal="left"/>
    </xf>
    <xf numFmtId="49" fontId="4" fillId="0" borderId="15" xfId="17" applyNumberFormat="1" applyFill="1" applyBorder="1" applyAlignment="1" applyProtection="1">
      <alignment horizontal="left" wrapText="1"/>
    </xf>
    <xf numFmtId="49" fontId="8" fillId="0" borderId="19" xfId="10" applyNumberFormat="1" applyFont="1" applyFill="1" applyBorder="1" applyAlignment="1" applyProtection="1">
      <alignment horizontal="left"/>
    </xf>
    <xf numFmtId="49" fontId="1" fillId="0" borderId="10" xfId="10" applyNumberFormat="1" applyFill="1" applyBorder="1" applyAlignment="1" applyProtection="1">
      <alignment horizontal="left"/>
    </xf>
    <xf numFmtId="49" fontId="8" fillId="0" borderId="35" xfId="18" applyNumberFormat="1" applyFont="1" applyFill="1" applyBorder="1" applyProtection="1">
      <alignment horizontal="left" vertical="top"/>
    </xf>
    <xf numFmtId="49" fontId="8" fillId="0" borderId="36" xfId="19" applyNumberFormat="1" applyFont="1" applyFill="1" applyBorder="1" applyAlignment="1" applyProtection="1">
      <alignment horizontal="left"/>
    </xf>
    <xf numFmtId="49" fontId="8" fillId="0" borderId="36" xfId="19" applyNumberFormat="1" applyFont="1" applyFill="1" applyBorder="1" applyProtection="1">
      <alignment horizontal="left"/>
    </xf>
    <xf numFmtId="0" fontId="9" fillId="0" borderId="37" xfId="20" applyNumberFormat="1" applyFont="1" applyFill="1" applyBorder="1" applyProtection="1"/>
    <xf numFmtId="164" fontId="8" fillId="0" borderId="38" xfId="14" applyNumberFormat="1" applyFont="1" applyFill="1" applyBorder="1" applyProtection="1">
      <alignment horizontal="right"/>
    </xf>
    <xf numFmtId="168" fontId="8" fillId="0" borderId="0" xfId="0" applyNumberFormat="1" applyFont="1" applyFill="1" applyAlignment="1">
      <alignment vertical="top" wrapText="1"/>
    </xf>
    <xf numFmtId="168" fontId="9" fillId="0" borderId="0" xfId="0" applyNumberFormat="1" applyFont="1" applyFill="1" applyAlignment="1">
      <alignment vertical="top" wrapText="1"/>
    </xf>
    <xf numFmtId="0" fontId="8" fillId="0" borderId="1" xfId="1" applyNumberFormat="1" applyFont="1" applyBorder="1" applyProtection="1">
      <alignment horizontal="center" wrapText="1"/>
    </xf>
    <xf numFmtId="0" fontId="8" fillId="0" borderId="1" xfId="1" applyFont="1" applyBorder="1" applyProtection="1">
      <alignment horizontal="center" wrapText="1"/>
      <protection locked="0"/>
    </xf>
    <xf numFmtId="0" fontId="8" fillId="0" borderId="1" xfId="2" applyNumberFormat="1" applyFont="1" applyBorder="1" applyProtection="1">
      <alignment horizontal="center"/>
    </xf>
    <xf numFmtId="0" fontId="8" fillId="0" borderId="1" xfId="2" applyFont="1" applyBorder="1" applyProtection="1">
      <alignment horizontal="center"/>
      <protection locked="0"/>
    </xf>
    <xf numFmtId="0" fontId="8" fillId="0" borderId="1" xfId="3" applyNumberFormat="1" applyFont="1" applyBorder="1" applyProtection="1">
      <alignment horizontal="center"/>
    </xf>
    <xf numFmtId="0" fontId="8" fillId="0" borderId="1" xfId="3" applyFont="1" applyBorder="1" applyProtection="1">
      <alignment horizontal="center"/>
      <protection locked="0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7"/>
  <sheetViews>
    <sheetView tabSelected="1" view="pageBreakPreview" zoomScaleSheetLayoutView="100" workbookViewId="0">
      <selection activeCell="A411" sqref="A411"/>
    </sheetView>
  </sheetViews>
  <sheetFormatPr defaultRowHeight="15" x14ac:dyDescent="0.25"/>
  <cols>
    <col min="1" max="1" width="58" style="4" customWidth="1"/>
    <col min="2" max="2" width="14.28515625" style="4" customWidth="1"/>
    <col min="3" max="3" width="5.42578125" style="4" customWidth="1"/>
    <col min="4" max="5" width="5" style="4" customWidth="1"/>
    <col min="6" max="6" width="13.42578125" style="4" customWidth="1"/>
    <col min="7" max="7" width="12.28515625" style="1" customWidth="1"/>
    <col min="8" max="16384" width="9.140625" style="1"/>
  </cols>
  <sheetData>
    <row r="1" spans="1:6" ht="15.75" customHeight="1" x14ac:dyDescent="0.25">
      <c r="C1" s="128" t="s">
        <v>358</v>
      </c>
      <c r="D1" s="128"/>
      <c r="E1" s="128"/>
      <c r="F1" s="128"/>
    </row>
    <row r="2" spans="1:6" ht="53.25" customHeight="1" x14ac:dyDescent="0.25">
      <c r="C2" s="129" t="s">
        <v>359</v>
      </c>
      <c r="D2" s="129"/>
      <c r="E2" s="129"/>
      <c r="F2" s="129"/>
    </row>
    <row r="3" spans="1:6" ht="15" customHeight="1" x14ac:dyDescent="0.25">
      <c r="F3" s="21"/>
    </row>
    <row r="4" spans="1:6" ht="63.75" customHeight="1" x14ac:dyDescent="0.25">
      <c r="A4" s="130" t="s">
        <v>360</v>
      </c>
      <c r="B4" s="131"/>
      <c r="C4" s="131"/>
      <c r="D4" s="131"/>
      <c r="E4" s="131"/>
      <c r="F4" s="131"/>
    </row>
    <row r="5" spans="1:6" ht="15.75" customHeight="1" x14ac:dyDescent="0.25">
      <c r="A5" s="132"/>
      <c r="B5" s="133"/>
      <c r="C5" s="133"/>
      <c r="D5" s="133"/>
      <c r="E5" s="133"/>
      <c r="F5" s="133"/>
    </row>
    <row r="6" spans="1:6" ht="12.75" hidden="1" customHeight="1" x14ac:dyDescent="0.25">
      <c r="A6" s="134"/>
      <c r="B6" s="135"/>
      <c r="C6" s="135"/>
      <c r="D6" s="135"/>
      <c r="E6" s="135"/>
      <c r="F6" s="8"/>
    </row>
    <row r="7" spans="1:6" ht="12.75" hidden="1" customHeight="1" x14ac:dyDescent="0.25">
      <c r="A7" s="9"/>
      <c r="B7" s="9"/>
      <c r="C7" s="9"/>
      <c r="D7" s="9"/>
      <c r="E7" s="9"/>
      <c r="F7" s="10"/>
    </row>
    <row r="8" spans="1:6" ht="42.75" customHeight="1" x14ac:dyDescent="0.25">
      <c r="A8" s="11" t="s">
        <v>0</v>
      </c>
      <c r="B8" s="15" t="s">
        <v>1</v>
      </c>
      <c r="C8" s="15" t="s">
        <v>2</v>
      </c>
      <c r="D8" s="15" t="s">
        <v>3</v>
      </c>
      <c r="E8" s="13" t="s">
        <v>4</v>
      </c>
      <c r="F8" s="2" t="s">
        <v>306</v>
      </c>
    </row>
    <row r="9" spans="1:6" ht="12.75" customHeight="1" x14ac:dyDescent="0.25">
      <c r="A9" s="12">
        <v>1</v>
      </c>
      <c r="B9" s="16">
        <v>2</v>
      </c>
      <c r="C9" s="16">
        <v>3</v>
      </c>
      <c r="D9" s="16">
        <v>4</v>
      </c>
      <c r="E9" s="14">
        <v>5</v>
      </c>
      <c r="F9" s="3">
        <v>6</v>
      </c>
    </row>
    <row r="10" spans="1:6" ht="33.75" customHeight="1" x14ac:dyDescent="0.25">
      <c r="A10" s="34" t="s">
        <v>5</v>
      </c>
      <c r="B10" s="104" t="s">
        <v>6</v>
      </c>
      <c r="C10" s="35"/>
      <c r="D10" s="36"/>
      <c r="E10" s="37"/>
      <c r="F10" s="38">
        <f>F11+F106+F175+F226+F304+F328</f>
        <v>5044346</v>
      </c>
    </row>
    <row r="11" spans="1:6" ht="48.75" customHeight="1" x14ac:dyDescent="0.25">
      <c r="A11" s="39" t="s">
        <v>7</v>
      </c>
      <c r="B11" s="105" t="s">
        <v>8</v>
      </c>
      <c r="C11" s="41"/>
      <c r="D11" s="40"/>
      <c r="E11" s="42"/>
      <c r="F11" s="43">
        <f>F12+F23+F32</f>
        <v>4181529.3</v>
      </c>
    </row>
    <row r="12" spans="1:6" ht="33" customHeight="1" x14ac:dyDescent="0.25">
      <c r="A12" s="39" t="s">
        <v>9</v>
      </c>
      <c r="B12" s="105" t="s">
        <v>10</v>
      </c>
      <c r="C12" s="41"/>
      <c r="D12" s="40"/>
      <c r="E12" s="42"/>
      <c r="F12" s="43">
        <f>F13</f>
        <v>36531.199999999997</v>
      </c>
    </row>
    <row r="13" spans="1:6" ht="17.25" customHeight="1" x14ac:dyDescent="0.25">
      <c r="A13" s="39" t="s">
        <v>11</v>
      </c>
      <c r="B13" s="105" t="s">
        <v>12</v>
      </c>
      <c r="C13" s="41"/>
      <c r="D13" s="40"/>
      <c r="E13" s="42"/>
      <c r="F13" s="43">
        <f>F14+F17+F20</f>
        <v>36531.199999999997</v>
      </c>
    </row>
    <row r="14" spans="1:6" ht="63" customHeight="1" x14ac:dyDescent="0.25">
      <c r="A14" s="39" t="s">
        <v>13</v>
      </c>
      <c r="B14" s="105" t="s">
        <v>12</v>
      </c>
      <c r="C14" s="40" t="s">
        <v>14</v>
      </c>
      <c r="D14" s="40"/>
      <c r="E14" s="44"/>
      <c r="F14" s="43">
        <f t="shared" ref="F14:F15" si="0">F15</f>
        <v>36507.1</v>
      </c>
    </row>
    <row r="15" spans="1:6" ht="17.25" customHeight="1" x14ac:dyDescent="0.25">
      <c r="A15" s="39" t="s">
        <v>15</v>
      </c>
      <c r="B15" s="106" t="s">
        <v>12</v>
      </c>
      <c r="C15" s="40" t="s">
        <v>14</v>
      </c>
      <c r="D15" s="40" t="s">
        <v>16</v>
      </c>
      <c r="E15" s="42"/>
      <c r="F15" s="43">
        <f t="shared" si="0"/>
        <v>36507.1</v>
      </c>
    </row>
    <row r="16" spans="1:6" ht="17.25" customHeight="1" x14ac:dyDescent="0.25">
      <c r="A16" s="39" t="s">
        <v>17</v>
      </c>
      <c r="B16" s="106" t="s">
        <v>12</v>
      </c>
      <c r="C16" s="40" t="s">
        <v>14</v>
      </c>
      <c r="D16" s="40" t="s">
        <v>16</v>
      </c>
      <c r="E16" s="44" t="s">
        <v>18</v>
      </c>
      <c r="F16" s="43">
        <v>36507.1</v>
      </c>
    </row>
    <row r="17" spans="1:6" ht="33" customHeight="1" x14ac:dyDescent="0.25">
      <c r="A17" s="39" t="s">
        <v>19</v>
      </c>
      <c r="B17" s="105" t="s">
        <v>12</v>
      </c>
      <c r="C17" s="40" t="s">
        <v>20</v>
      </c>
      <c r="D17" s="40"/>
      <c r="E17" s="44"/>
      <c r="F17" s="43">
        <f t="shared" ref="F17:F18" si="1">F18</f>
        <v>23.9</v>
      </c>
    </row>
    <row r="18" spans="1:6" ht="17.25" customHeight="1" x14ac:dyDescent="0.25">
      <c r="A18" s="39" t="s">
        <v>15</v>
      </c>
      <c r="B18" s="106" t="s">
        <v>12</v>
      </c>
      <c r="C18" s="40" t="s">
        <v>20</v>
      </c>
      <c r="D18" s="40" t="s">
        <v>16</v>
      </c>
      <c r="E18" s="42"/>
      <c r="F18" s="43">
        <f t="shared" si="1"/>
        <v>23.9</v>
      </c>
    </row>
    <row r="19" spans="1:6" ht="17.25" customHeight="1" x14ac:dyDescent="0.25">
      <c r="A19" s="45" t="s">
        <v>17</v>
      </c>
      <c r="B19" s="107" t="s">
        <v>12</v>
      </c>
      <c r="C19" s="46" t="s">
        <v>20</v>
      </c>
      <c r="D19" s="46" t="s">
        <v>16</v>
      </c>
      <c r="E19" s="47" t="s">
        <v>18</v>
      </c>
      <c r="F19" s="48">
        <v>23.9</v>
      </c>
    </row>
    <row r="20" spans="1:6" ht="17.25" customHeight="1" x14ac:dyDescent="0.25">
      <c r="A20" s="49" t="s">
        <v>45</v>
      </c>
      <c r="B20" s="108" t="s">
        <v>12</v>
      </c>
      <c r="C20" s="50" t="s">
        <v>46</v>
      </c>
      <c r="D20" s="50"/>
      <c r="E20" s="51"/>
      <c r="F20" s="52">
        <f t="shared" ref="F20:F21" si="2">F21</f>
        <v>0.2</v>
      </c>
    </row>
    <row r="21" spans="1:6" ht="17.25" customHeight="1" x14ac:dyDescent="0.25">
      <c r="A21" s="49" t="s">
        <v>15</v>
      </c>
      <c r="B21" s="109" t="s">
        <v>12</v>
      </c>
      <c r="C21" s="50" t="s">
        <v>46</v>
      </c>
      <c r="D21" s="50" t="s">
        <v>16</v>
      </c>
      <c r="E21" s="53"/>
      <c r="F21" s="52">
        <f t="shared" si="2"/>
        <v>0.2</v>
      </c>
    </row>
    <row r="22" spans="1:6" ht="17.25" customHeight="1" x14ac:dyDescent="0.25">
      <c r="A22" s="49" t="s">
        <v>17</v>
      </c>
      <c r="B22" s="109" t="s">
        <v>12</v>
      </c>
      <c r="C22" s="50" t="s">
        <v>46</v>
      </c>
      <c r="D22" s="50" t="s">
        <v>16</v>
      </c>
      <c r="E22" s="51" t="s">
        <v>18</v>
      </c>
      <c r="F22" s="52">
        <v>0.2</v>
      </c>
    </row>
    <row r="23" spans="1:6" ht="17.25" customHeight="1" x14ac:dyDescent="0.25">
      <c r="A23" s="54" t="s">
        <v>21</v>
      </c>
      <c r="B23" s="110" t="s">
        <v>22</v>
      </c>
      <c r="C23" s="56"/>
      <c r="D23" s="55"/>
      <c r="E23" s="57"/>
      <c r="F23" s="58">
        <f>F24+F28</f>
        <v>109658.1</v>
      </c>
    </row>
    <row r="24" spans="1:6" ht="114" customHeight="1" x14ac:dyDescent="0.25">
      <c r="A24" s="39" t="s">
        <v>23</v>
      </c>
      <c r="B24" s="105" t="s">
        <v>24</v>
      </c>
      <c r="C24" s="41"/>
      <c r="D24" s="40"/>
      <c r="E24" s="42"/>
      <c r="F24" s="43">
        <f t="shared" ref="F24:F26" si="3">F25</f>
        <v>500</v>
      </c>
    </row>
    <row r="25" spans="1:6" ht="17.25" customHeight="1" x14ac:dyDescent="0.25">
      <c r="A25" s="39" t="s">
        <v>25</v>
      </c>
      <c r="B25" s="105" t="s">
        <v>24</v>
      </c>
      <c r="C25" s="40" t="s">
        <v>26</v>
      </c>
      <c r="D25" s="40"/>
      <c r="E25" s="44"/>
      <c r="F25" s="43">
        <f t="shared" si="3"/>
        <v>500</v>
      </c>
    </row>
    <row r="26" spans="1:6" ht="17.25" customHeight="1" x14ac:dyDescent="0.25">
      <c r="A26" s="39" t="s">
        <v>15</v>
      </c>
      <c r="B26" s="106" t="s">
        <v>24</v>
      </c>
      <c r="C26" s="40" t="s">
        <v>26</v>
      </c>
      <c r="D26" s="40" t="s">
        <v>16</v>
      </c>
      <c r="E26" s="42"/>
      <c r="F26" s="43">
        <f t="shared" si="3"/>
        <v>500</v>
      </c>
    </row>
    <row r="27" spans="1:6" ht="17.25" customHeight="1" x14ac:dyDescent="0.25">
      <c r="A27" s="39" t="s">
        <v>17</v>
      </c>
      <c r="B27" s="106" t="s">
        <v>24</v>
      </c>
      <c r="C27" s="40" t="s">
        <v>26</v>
      </c>
      <c r="D27" s="40" t="s">
        <v>16</v>
      </c>
      <c r="E27" s="44" t="s">
        <v>18</v>
      </c>
      <c r="F27" s="43">
        <v>500</v>
      </c>
    </row>
    <row r="28" spans="1:6" ht="48" customHeight="1" x14ac:dyDescent="0.25">
      <c r="A28" s="39" t="s">
        <v>27</v>
      </c>
      <c r="B28" s="105" t="s">
        <v>28</v>
      </c>
      <c r="C28" s="41"/>
      <c r="D28" s="40"/>
      <c r="E28" s="42"/>
      <c r="F28" s="43">
        <f t="shared" ref="F28:F30" si="4">F29</f>
        <v>109158.1</v>
      </c>
    </row>
    <row r="29" spans="1:6" ht="17.25" customHeight="1" x14ac:dyDescent="0.25">
      <c r="A29" s="39" t="s">
        <v>25</v>
      </c>
      <c r="B29" s="105" t="s">
        <v>28</v>
      </c>
      <c r="C29" s="40" t="s">
        <v>26</v>
      </c>
      <c r="D29" s="40"/>
      <c r="E29" s="44"/>
      <c r="F29" s="43">
        <f t="shared" si="4"/>
        <v>109158.1</v>
      </c>
    </row>
    <row r="30" spans="1:6" ht="17.25" customHeight="1" x14ac:dyDescent="0.25">
      <c r="A30" s="39" t="s">
        <v>29</v>
      </c>
      <c r="B30" s="106" t="s">
        <v>28</v>
      </c>
      <c r="C30" s="40" t="s">
        <v>26</v>
      </c>
      <c r="D30" s="40" t="s">
        <v>6</v>
      </c>
      <c r="E30" s="42"/>
      <c r="F30" s="43">
        <f t="shared" si="4"/>
        <v>109158.1</v>
      </c>
    </row>
    <row r="31" spans="1:6" ht="17.25" customHeight="1" x14ac:dyDescent="0.25">
      <c r="A31" s="39" t="s">
        <v>30</v>
      </c>
      <c r="B31" s="106" t="s">
        <v>28</v>
      </c>
      <c r="C31" s="40" t="s">
        <v>26</v>
      </c>
      <c r="D31" s="40" t="s">
        <v>6</v>
      </c>
      <c r="E31" s="44" t="s">
        <v>31</v>
      </c>
      <c r="F31" s="43">
        <v>109158.1</v>
      </c>
    </row>
    <row r="32" spans="1:6" ht="17.25" customHeight="1" x14ac:dyDescent="0.25">
      <c r="A32" s="39" t="s">
        <v>32</v>
      </c>
      <c r="B32" s="105" t="s">
        <v>33</v>
      </c>
      <c r="C32" s="41"/>
      <c r="D32" s="40"/>
      <c r="E32" s="42"/>
      <c r="F32" s="43">
        <f>F33+F44+F52+F56+F66+F72+F79+F84+F88+F93+F48+F61+F97</f>
        <v>4035340</v>
      </c>
    </row>
    <row r="33" spans="1:6" ht="17.25" customHeight="1" x14ac:dyDescent="0.25">
      <c r="A33" s="39" t="s">
        <v>34</v>
      </c>
      <c r="B33" s="105" t="s">
        <v>35</v>
      </c>
      <c r="C33" s="41"/>
      <c r="D33" s="40"/>
      <c r="E33" s="42"/>
      <c r="F33" s="43">
        <f t="shared" ref="F33:F34" si="5">F34</f>
        <v>1311887.5000000002</v>
      </c>
    </row>
    <row r="34" spans="1:6" ht="33" customHeight="1" x14ac:dyDescent="0.25">
      <c r="A34" s="39" t="s">
        <v>36</v>
      </c>
      <c r="B34" s="105" t="s">
        <v>35</v>
      </c>
      <c r="C34" s="40" t="s">
        <v>37</v>
      </c>
      <c r="D34" s="40"/>
      <c r="E34" s="44"/>
      <c r="F34" s="43">
        <f t="shared" si="5"/>
        <v>1311887.5000000002</v>
      </c>
    </row>
    <row r="35" spans="1:6" ht="17.25" customHeight="1" x14ac:dyDescent="0.25">
      <c r="A35" s="39" t="s">
        <v>15</v>
      </c>
      <c r="B35" s="106" t="s">
        <v>35</v>
      </c>
      <c r="C35" s="40" t="s">
        <v>37</v>
      </c>
      <c r="D35" s="40" t="s">
        <v>16</v>
      </c>
      <c r="E35" s="42"/>
      <c r="F35" s="43">
        <f>F36+F37+F38+F39+F40</f>
        <v>1311887.5000000002</v>
      </c>
    </row>
    <row r="36" spans="1:6" ht="17.25" customHeight="1" x14ac:dyDescent="0.25">
      <c r="A36" s="39" t="s">
        <v>38</v>
      </c>
      <c r="B36" s="106" t="s">
        <v>35</v>
      </c>
      <c r="C36" s="40" t="s">
        <v>37</v>
      </c>
      <c r="D36" s="40" t="s">
        <v>16</v>
      </c>
      <c r="E36" s="44" t="s">
        <v>39</v>
      </c>
      <c r="F36" s="43">
        <v>615332.1</v>
      </c>
    </row>
    <row r="37" spans="1:6" ht="17.25" customHeight="1" x14ac:dyDescent="0.25">
      <c r="A37" s="39" t="s">
        <v>40</v>
      </c>
      <c r="B37" s="106" t="s">
        <v>35</v>
      </c>
      <c r="C37" s="40" t="s">
        <v>37</v>
      </c>
      <c r="D37" s="40" t="s">
        <v>16</v>
      </c>
      <c r="E37" s="44" t="s">
        <v>41</v>
      </c>
      <c r="F37" s="59">
        <v>540039.4</v>
      </c>
    </row>
    <row r="38" spans="1:6" ht="17.25" customHeight="1" x14ac:dyDescent="0.25">
      <c r="A38" s="39" t="s">
        <v>42</v>
      </c>
      <c r="B38" s="106" t="s">
        <v>35</v>
      </c>
      <c r="C38" s="40" t="s">
        <v>37</v>
      </c>
      <c r="D38" s="40" t="s">
        <v>16</v>
      </c>
      <c r="E38" s="44" t="s">
        <v>43</v>
      </c>
      <c r="F38" s="43">
        <v>119607.1</v>
      </c>
    </row>
    <row r="39" spans="1:6" ht="17.25" customHeight="1" x14ac:dyDescent="0.25">
      <c r="A39" s="39" t="s">
        <v>44</v>
      </c>
      <c r="B39" s="106" t="s">
        <v>35</v>
      </c>
      <c r="C39" s="40" t="s">
        <v>37</v>
      </c>
      <c r="D39" s="40" t="s">
        <v>16</v>
      </c>
      <c r="E39" s="44" t="s">
        <v>16</v>
      </c>
      <c r="F39" s="43">
        <v>14621.3</v>
      </c>
    </row>
    <row r="40" spans="1:6" ht="17.25" customHeight="1" x14ac:dyDescent="0.25">
      <c r="A40" s="45" t="s">
        <v>17</v>
      </c>
      <c r="B40" s="107" t="s">
        <v>35</v>
      </c>
      <c r="C40" s="46" t="s">
        <v>37</v>
      </c>
      <c r="D40" s="46" t="s">
        <v>16</v>
      </c>
      <c r="E40" s="47" t="s">
        <v>18</v>
      </c>
      <c r="F40" s="48">
        <v>22287.599999999999</v>
      </c>
    </row>
    <row r="41" spans="1:6" ht="17.25" customHeight="1" x14ac:dyDescent="0.25">
      <c r="A41" s="22" t="s">
        <v>45</v>
      </c>
      <c r="B41" s="23" t="s">
        <v>35</v>
      </c>
      <c r="C41" s="24" t="s">
        <v>46</v>
      </c>
      <c r="D41" s="25" t="s">
        <v>347</v>
      </c>
      <c r="E41" s="26" t="s">
        <v>347</v>
      </c>
      <c r="F41" s="29">
        <v>0</v>
      </c>
    </row>
    <row r="42" spans="1:6" ht="17.25" customHeight="1" x14ac:dyDescent="0.25">
      <c r="A42" s="22" t="s">
        <v>15</v>
      </c>
      <c r="B42" s="23" t="s">
        <v>35</v>
      </c>
      <c r="C42" s="24" t="s">
        <v>46</v>
      </c>
      <c r="D42" s="24" t="s">
        <v>16</v>
      </c>
      <c r="E42" s="27" t="s">
        <v>347</v>
      </c>
      <c r="F42" s="29">
        <v>0</v>
      </c>
    </row>
    <row r="43" spans="1:6" ht="17.25" customHeight="1" x14ac:dyDescent="0.25">
      <c r="A43" s="22" t="s">
        <v>17</v>
      </c>
      <c r="B43" s="23" t="s">
        <v>35</v>
      </c>
      <c r="C43" s="24" t="s">
        <v>46</v>
      </c>
      <c r="D43" s="24" t="s">
        <v>16</v>
      </c>
      <c r="E43" s="28" t="s">
        <v>18</v>
      </c>
      <c r="F43" s="29">
        <v>0</v>
      </c>
    </row>
    <row r="44" spans="1:6" ht="111" customHeight="1" x14ac:dyDescent="0.25">
      <c r="A44" s="54" t="s">
        <v>47</v>
      </c>
      <c r="B44" s="110" t="s">
        <v>48</v>
      </c>
      <c r="C44" s="56"/>
      <c r="D44" s="55"/>
      <c r="E44" s="57"/>
      <c r="F44" s="58">
        <f t="shared" ref="F44:F46" si="6">F45</f>
        <v>3</v>
      </c>
    </row>
    <row r="45" spans="1:6" ht="33" customHeight="1" x14ac:dyDescent="0.25">
      <c r="A45" s="39" t="s">
        <v>36</v>
      </c>
      <c r="B45" s="105" t="s">
        <v>48</v>
      </c>
      <c r="C45" s="40" t="s">
        <v>37</v>
      </c>
      <c r="D45" s="40"/>
      <c r="E45" s="44"/>
      <c r="F45" s="43">
        <f t="shared" si="6"/>
        <v>3</v>
      </c>
    </row>
    <row r="46" spans="1:6" ht="17.25" customHeight="1" x14ac:dyDescent="0.25">
      <c r="A46" s="39" t="s">
        <v>15</v>
      </c>
      <c r="B46" s="106" t="s">
        <v>48</v>
      </c>
      <c r="C46" s="40" t="s">
        <v>37</v>
      </c>
      <c r="D46" s="40" t="s">
        <v>16</v>
      </c>
      <c r="E46" s="42"/>
      <c r="F46" s="43">
        <f t="shared" si="6"/>
        <v>3</v>
      </c>
    </row>
    <row r="47" spans="1:6" ht="17.25" customHeight="1" x14ac:dyDescent="0.25">
      <c r="A47" s="45" t="s">
        <v>40</v>
      </c>
      <c r="B47" s="107" t="s">
        <v>48</v>
      </c>
      <c r="C47" s="46" t="s">
        <v>37</v>
      </c>
      <c r="D47" s="46" t="s">
        <v>16</v>
      </c>
      <c r="E47" s="47" t="s">
        <v>41</v>
      </c>
      <c r="F47" s="48">
        <v>3</v>
      </c>
    </row>
    <row r="48" spans="1:6" ht="94.5" customHeight="1" x14ac:dyDescent="0.25">
      <c r="A48" s="49" t="s">
        <v>329</v>
      </c>
      <c r="B48" s="108" t="s">
        <v>330</v>
      </c>
      <c r="C48" s="60"/>
      <c r="D48" s="50"/>
      <c r="E48" s="61"/>
      <c r="F48" s="52">
        <f t="shared" ref="F48:F50" si="7">F49</f>
        <v>5801.3</v>
      </c>
    </row>
    <row r="49" spans="1:6" ht="33.75" customHeight="1" x14ac:dyDescent="0.25">
      <c r="A49" s="49" t="s">
        <v>36</v>
      </c>
      <c r="B49" s="108" t="s">
        <v>330</v>
      </c>
      <c r="C49" s="50" t="s">
        <v>37</v>
      </c>
      <c r="D49" s="50"/>
      <c r="E49" s="62"/>
      <c r="F49" s="52">
        <f t="shared" si="7"/>
        <v>5801.3</v>
      </c>
    </row>
    <row r="50" spans="1:6" ht="17.25" customHeight="1" x14ac:dyDescent="0.25">
      <c r="A50" s="49" t="s">
        <v>15</v>
      </c>
      <c r="B50" s="109" t="s">
        <v>330</v>
      </c>
      <c r="C50" s="50" t="s">
        <v>37</v>
      </c>
      <c r="D50" s="50" t="s">
        <v>16</v>
      </c>
      <c r="E50" s="61"/>
      <c r="F50" s="52">
        <f t="shared" si="7"/>
        <v>5801.3</v>
      </c>
    </row>
    <row r="51" spans="1:6" ht="15" customHeight="1" x14ac:dyDescent="0.25">
      <c r="A51" s="63" t="s">
        <v>42</v>
      </c>
      <c r="B51" s="109" t="s">
        <v>330</v>
      </c>
      <c r="C51" s="50" t="s">
        <v>37</v>
      </c>
      <c r="D51" s="50" t="s">
        <v>16</v>
      </c>
      <c r="E51" s="62" t="s">
        <v>43</v>
      </c>
      <c r="F51" s="52">
        <v>5801.3</v>
      </c>
    </row>
    <row r="52" spans="1:6" ht="33.75" customHeight="1" x14ac:dyDescent="0.25">
      <c r="A52" s="54" t="s">
        <v>49</v>
      </c>
      <c r="B52" s="110" t="s">
        <v>50</v>
      </c>
      <c r="C52" s="56"/>
      <c r="D52" s="55"/>
      <c r="E52" s="57"/>
      <c r="F52" s="58">
        <f t="shared" ref="F52:F54" si="8">F53</f>
        <v>7173.7</v>
      </c>
    </row>
    <row r="53" spans="1:6" ht="32.25" customHeight="1" x14ac:dyDescent="0.25">
      <c r="A53" s="39" t="s">
        <v>36</v>
      </c>
      <c r="B53" s="105" t="s">
        <v>50</v>
      </c>
      <c r="C53" s="40" t="s">
        <v>37</v>
      </c>
      <c r="D53" s="40"/>
      <c r="E53" s="44"/>
      <c r="F53" s="43">
        <f t="shared" si="8"/>
        <v>7173.7</v>
      </c>
    </row>
    <row r="54" spans="1:6" ht="17.25" customHeight="1" x14ac:dyDescent="0.25">
      <c r="A54" s="39" t="s">
        <v>15</v>
      </c>
      <c r="B54" s="106" t="s">
        <v>50</v>
      </c>
      <c r="C54" s="40" t="s">
        <v>37</v>
      </c>
      <c r="D54" s="40" t="s">
        <v>16</v>
      </c>
      <c r="E54" s="42"/>
      <c r="F54" s="43">
        <f t="shared" si="8"/>
        <v>7173.7</v>
      </c>
    </row>
    <row r="55" spans="1:6" ht="17.25" customHeight="1" x14ac:dyDescent="0.25">
      <c r="A55" s="39" t="s">
        <v>44</v>
      </c>
      <c r="B55" s="106" t="s">
        <v>50</v>
      </c>
      <c r="C55" s="40" t="s">
        <v>37</v>
      </c>
      <c r="D55" s="40" t="s">
        <v>16</v>
      </c>
      <c r="E55" s="44" t="s">
        <v>16</v>
      </c>
      <c r="F55" s="43">
        <v>7173.7</v>
      </c>
    </row>
    <row r="56" spans="1:6" ht="94.5" customHeight="1" x14ac:dyDescent="0.25">
      <c r="A56" s="39" t="s">
        <v>51</v>
      </c>
      <c r="B56" s="105" t="s">
        <v>52</v>
      </c>
      <c r="C56" s="41"/>
      <c r="D56" s="40"/>
      <c r="E56" s="42"/>
      <c r="F56" s="43">
        <f t="shared" ref="F56:F57" si="9">F57</f>
        <v>5474.2999999999993</v>
      </c>
    </row>
    <row r="57" spans="1:6" ht="33" customHeight="1" x14ac:dyDescent="0.25">
      <c r="A57" s="39" t="s">
        <v>36</v>
      </c>
      <c r="B57" s="105" t="s">
        <v>52</v>
      </c>
      <c r="C57" s="40" t="s">
        <v>37</v>
      </c>
      <c r="D57" s="40"/>
      <c r="E57" s="44"/>
      <c r="F57" s="43">
        <f t="shared" si="9"/>
        <v>5474.2999999999993</v>
      </c>
    </row>
    <row r="58" spans="1:6" ht="17.25" customHeight="1" x14ac:dyDescent="0.25">
      <c r="A58" s="39" t="s">
        <v>15</v>
      </c>
      <c r="B58" s="106" t="s">
        <v>52</v>
      </c>
      <c r="C58" s="40" t="s">
        <v>37</v>
      </c>
      <c r="D58" s="40" t="s">
        <v>16</v>
      </c>
      <c r="E58" s="42"/>
      <c r="F58" s="43">
        <f>F59+F60</f>
        <v>5474.2999999999993</v>
      </c>
    </row>
    <row r="59" spans="1:6" ht="17.25" customHeight="1" x14ac:dyDescent="0.25">
      <c r="A59" s="39" t="s">
        <v>38</v>
      </c>
      <c r="B59" s="106" t="s">
        <v>52</v>
      </c>
      <c r="C59" s="40" t="s">
        <v>37</v>
      </c>
      <c r="D59" s="40" t="s">
        <v>16</v>
      </c>
      <c r="E59" s="44" t="s">
        <v>39</v>
      </c>
      <c r="F59" s="43">
        <v>2434.1999999999998</v>
      </c>
    </row>
    <row r="60" spans="1:6" ht="17.25" customHeight="1" x14ac:dyDescent="0.25">
      <c r="A60" s="45" t="s">
        <v>40</v>
      </c>
      <c r="B60" s="107" t="s">
        <v>52</v>
      </c>
      <c r="C60" s="46" t="s">
        <v>37</v>
      </c>
      <c r="D60" s="46" t="s">
        <v>16</v>
      </c>
      <c r="E60" s="47" t="s">
        <v>41</v>
      </c>
      <c r="F60" s="48">
        <v>3040.1</v>
      </c>
    </row>
    <row r="61" spans="1:6" ht="113.25" customHeight="1" x14ac:dyDescent="0.25">
      <c r="A61" s="49" t="s">
        <v>339</v>
      </c>
      <c r="B61" s="111" t="s">
        <v>340</v>
      </c>
      <c r="C61" s="60"/>
      <c r="D61" s="64"/>
      <c r="E61" s="53"/>
      <c r="F61" s="65">
        <f t="shared" ref="F61:F62" si="10">F62</f>
        <v>24202.699999999997</v>
      </c>
    </row>
    <row r="62" spans="1:6" ht="33" customHeight="1" x14ac:dyDescent="0.25">
      <c r="A62" s="49" t="s">
        <v>36</v>
      </c>
      <c r="B62" s="111" t="s">
        <v>340</v>
      </c>
      <c r="C62" s="64" t="s">
        <v>37</v>
      </c>
      <c r="D62" s="64"/>
      <c r="E62" s="66"/>
      <c r="F62" s="65">
        <f t="shared" si="10"/>
        <v>24202.699999999997</v>
      </c>
    </row>
    <row r="63" spans="1:6" ht="17.25" customHeight="1" x14ac:dyDescent="0.25">
      <c r="A63" s="49" t="s">
        <v>15</v>
      </c>
      <c r="B63" s="112" t="s">
        <v>340</v>
      </c>
      <c r="C63" s="64" t="s">
        <v>37</v>
      </c>
      <c r="D63" s="64" t="s">
        <v>16</v>
      </c>
      <c r="E63" s="53"/>
      <c r="F63" s="65">
        <f>F64+F65</f>
        <v>24202.699999999997</v>
      </c>
    </row>
    <row r="64" spans="1:6" ht="17.25" customHeight="1" x14ac:dyDescent="0.25">
      <c r="A64" s="49" t="s">
        <v>38</v>
      </c>
      <c r="B64" s="112" t="s">
        <v>340</v>
      </c>
      <c r="C64" s="64" t="s">
        <v>37</v>
      </c>
      <c r="D64" s="64" t="s">
        <v>16</v>
      </c>
      <c r="E64" s="66" t="s">
        <v>39</v>
      </c>
      <c r="F64" s="65">
        <v>21752.1</v>
      </c>
    </row>
    <row r="65" spans="1:7" ht="17.25" customHeight="1" x14ac:dyDescent="0.25">
      <c r="A65" s="49" t="s">
        <v>40</v>
      </c>
      <c r="B65" s="112" t="s">
        <v>340</v>
      </c>
      <c r="C65" s="64" t="s">
        <v>37</v>
      </c>
      <c r="D65" s="64" t="s">
        <v>16</v>
      </c>
      <c r="E65" s="66" t="s">
        <v>41</v>
      </c>
      <c r="F65" s="65">
        <v>2450.6</v>
      </c>
    </row>
    <row r="66" spans="1:7" ht="17.25" customHeight="1" x14ac:dyDescent="0.25">
      <c r="A66" s="54" t="s">
        <v>53</v>
      </c>
      <c r="B66" s="110" t="s">
        <v>54</v>
      </c>
      <c r="C66" s="56"/>
      <c r="D66" s="55"/>
      <c r="E66" s="57"/>
      <c r="F66" s="58">
        <f t="shared" ref="F66:F67" si="11">F67</f>
        <v>2668784.4</v>
      </c>
    </row>
    <row r="67" spans="1:7" ht="34.5" customHeight="1" x14ac:dyDescent="0.25">
      <c r="A67" s="39" t="s">
        <v>36</v>
      </c>
      <c r="B67" s="105" t="s">
        <v>54</v>
      </c>
      <c r="C67" s="40" t="s">
        <v>37</v>
      </c>
      <c r="D67" s="40"/>
      <c r="E67" s="44"/>
      <c r="F67" s="43">
        <f t="shared" si="11"/>
        <v>2668784.4</v>
      </c>
    </row>
    <row r="68" spans="1:7" ht="17.25" customHeight="1" x14ac:dyDescent="0.25">
      <c r="A68" s="39" t="s">
        <v>15</v>
      </c>
      <c r="B68" s="106" t="s">
        <v>54</v>
      </c>
      <c r="C68" s="40" t="s">
        <v>37</v>
      </c>
      <c r="D68" s="40" t="s">
        <v>16</v>
      </c>
      <c r="E68" s="42"/>
      <c r="F68" s="43">
        <f>F69+F70+F71</f>
        <v>2668784.4</v>
      </c>
    </row>
    <row r="69" spans="1:7" ht="17.25" customHeight="1" x14ac:dyDescent="0.25">
      <c r="A69" s="39" t="s">
        <v>38</v>
      </c>
      <c r="B69" s="106" t="s">
        <v>54</v>
      </c>
      <c r="C69" s="40" t="s">
        <v>37</v>
      </c>
      <c r="D69" s="40" t="s">
        <v>16</v>
      </c>
      <c r="E69" s="44" t="s">
        <v>39</v>
      </c>
      <c r="F69" s="43">
        <v>1234749.3999999999</v>
      </c>
      <c r="G69" s="19"/>
    </row>
    <row r="70" spans="1:7" ht="17.25" customHeight="1" x14ac:dyDescent="0.25">
      <c r="A70" s="39" t="s">
        <v>40</v>
      </c>
      <c r="B70" s="106" t="s">
        <v>54</v>
      </c>
      <c r="C70" s="40" t="s">
        <v>37</v>
      </c>
      <c r="D70" s="40" t="s">
        <v>16</v>
      </c>
      <c r="E70" s="44" t="s">
        <v>41</v>
      </c>
      <c r="F70" s="43">
        <v>1409168</v>
      </c>
    </row>
    <row r="71" spans="1:7" ht="17.25" customHeight="1" x14ac:dyDescent="0.25">
      <c r="A71" s="39" t="s">
        <v>42</v>
      </c>
      <c r="B71" s="106" t="s">
        <v>54</v>
      </c>
      <c r="C71" s="40" t="s">
        <v>37</v>
      </c>
      <c r="D71" s="40" t="s">
        <v>16</v>
      </c>
      <c r="E71" s="44" t="s">
        <v>43</v>
      </c>
      <c r="F71" s="43">
        <v>24867</v>
      </c>
    </row>
    <row r="72" spans="1:7" ht="49.5" customHeight="1" x14ac:dyDescent="0.25">
      <c r="A72" s="39" t="s">
        <v>27</v>
      </c>
      <c r="B72" s="105" t="s">
        <v>55</v>
      </c>
      <c r="C72" s="41"/>
      <c r="D72" s="40"/>
      <c r="E72" s="42"/>
      <c r="F72" s="43">
        <f>F73+F76</f>
        <v>1961</v>
      </c>
    </row>
    <row r="73" spans="1:7" ht="33" customHeight="1" x14ac:dyDescent="0.25">
      <c r="A73" s="39" t="s">
        <v>19</v>
      </c>
      <c r="B73" s="105" t="s">
        <v>55</v>
      </c>
      <c r="C73" s="40" t="s">
        <v>20</v>
      </c>
      <c r="D73" s="40"/>
      <c r="E73" s="44"/>
      <c r="F73" s="43">
        <f t="shared" ref="F73:F74" si="12">F74</f>
        <v>1642.2</v>
      </c>
    </row>
    <row r="74" spans="1:7" ht="17.25" customHeight="1" x14ac:dyDescent="0.25">
      <c r="A74" s="39" t="s">
        <v>29</v>
      </c>
      <c r="B74" s="106" t="s">
        <v>55</v>
      </c>
      <c r="C74" s="40" t="s">
        <v>20</v>
      </c>
      <c r="D74" s="40" t="s">
        <v>6</v>
      </c>
      <c r="E74" s="42"/>
      <c r="F74" s="43">
        <f t="shared" si="12"/>
        <v>1642.2</v>
      </c>
    </row>
    <row r="75" spans="1:7" ht="17.25" customHeight="1" x14ac:dyDescent="0.25">
      <c r="A75" s="39" t="s">
        <v>30</v>
      </c>
      <c r="B75" s="106" t="s">
        <v>55</v>
      </c>
      <c r="C75" s="40" t="s">
        <v>20</v>
      </c>
      <c r="D75" s="40" t="s">
        <v>6</v>
      </c>
      <c r="E75" s="44" t="s">
        <v>31</v>
      </c>
      <c r="F75" s="43">
        <v>1642.2</v>
      </c>
      <c r="G75" s="6"/>
    </row>
    <row r="76" spans="1:7" ht="33.75" customHeight="1" x14ac:dyDescent="0.25">
      <c r="A76" s="39" t="s">
        <v>36</v>
      </c>
      <c r="B76" s="105" t="s">
        <v>55</v>
      </c>
      <c r="C76" s="40" t="s">
        <v>37</v>
      </c>
      <c r="D76" s="40"/>
      <c r="E76" s="44"/>
      <c r="F76" s="43">
        <f t="shared" ref="F76:F77" si="13">F77</f>
        <v>318.8</v>
      </c>
    </row>
    <row r="77" spans="1:7" ht="17.25" customHeight="1" x14ac:dyDescent="0.25">
      <c r="A77" s="39" t="s">
        <v>29</v>
      </c>
      <c r="B77" s="106" t="s">
        <v>55</v>
      </c>
      <c r="C77" s="40" t="s">
        <v>37</v>
      </c>
      <c r="D77" s="40" t="s">
        <v>6</v>
      </c>
      <c r="E77" s="42"/>
      <c r="F77" s="43">
        <f t="shared" si="13"/>
        <v>318.8</v>
      </c>
    </row>
    <row r="78" spans="1:7" ht="17.25" customHeight="1" x14ac:dyDescent="0.25">
      <c r="A78" s="39" t="s">
        <v>30</v>
      </c>
      <c r="B78" s="106" t="s">
        <v>55</v>
      </c>
      <c r="C78" s="40" t="s">
        <v>37</v>
      </c>
      <c r="D78" s="40" t="s">
        <v>6</v>
      </c>
      <c r="E78" s="44" t="s">
        <v>31</v>
      </c>
      <c r="F78" s="43">
        <v>318.8</v>
      </c>
    </row>
    <row r="79" spans="1:7" ht="33" customHeight="1" x14ac:dyDescent="0.25">
      <c r="A79" s="39" t="s">
        <v>56</v>
      </c>
      <c r="B79" s="105" t="s">
        <v>57</v>
      </c>
      <c r="C79" s="41"/>
      <c r="D79" s="40"/>
      <c r="E79" s="42"/>
      <c r="F79" s="43">
        <f t="shared" ref="F79:F80" si="14">F80</f>
        <v>80</v>
      </c>
    </row>
    <row r="80" spans="1:7" ht="33.75" customHeight="1" x14ac:dyDescent="0.25">
      <c r="A80" s="39" t="s">
        <v>36</v>
      </c>
      <c r="B80" s="105" t="s">
        <v>57</v>
      </c>
      <c r="C80" s="40" t="s">
        <v>37</v>
      </c>
      <c r="D80" s="40"/>
      <c r="E80" s="44"/>
      <c r="F80" s="43">
        <f t="shared" si="14"/>
        <v>80</v>
      </c>
    </row>
    <row r="81" spans="1:6" ht="17.25" customHeight="1" x14ac:dyDescent="0.25">
      <c r="A81" s="39" t="s">
        <v>15</v>
      </c>
      <c r="B81" s="106" t="s">
        <v>57</v>
      </c>
      <c r="C81" s="40" t="s">
        <v>37</v>
      </c>
      <c r="D81" s="40" t="s">
        <v>16</v>
      </c>
      <c r="E81" s="42"/>
      <c r="F81" s="43">
        <f>F82+F83</f>
        <v>80</v>
      </c>
    </row>
    <row r="82" spans="1:6" ht="17.25" customHeight="1" x14ac:dyDescent="0.25">
      <c r="A82" s="39" t="s">
        <v>38</v>
      </c>
      <c r="B82" s="106" t="s">
        <v>57</v>
      </c>
      <c r="C82" s="40" t="s">
        <v>37</v>
      </c>
      <c r="D82" s="40" t="s">
        <v>16</v>
      </c>
      <c r="E82" s="44" t="s">
        <v>39</v>
      </c>
      <c r="F82" s="43">
        <v>40</v>
      </c>
    </row>
    <row r="83" spans="1:6" ht="17.25" customHeight="1" x14ac:dyDescent="0.25">
      <c r="A83" s="39" t="s">
        <v>40</v>
      </c>
      <c r="B83" s="106" t="s">
        <v>57</v>
      </c>
      <c r="C83" s="40" t="s">
        <v>37</v>
      </c>
      <c r="D83" s="40" t="s">
        <v>16</v>
      </c>
      <c r="E83" s="44" t="s">
        <v>41</v>
      </c>
      <c r="F83" s="43">
        <v>40</v>
      </c>
    </row>
    <row r="84" spans="1:6" ht="48.75" customHeight="1" x14ac:dyDescent="0.25">
      <c r="A84" s="39" t="s">
        <v>58</v>
      </c>
      <c r="B84" s="105" t="s">
        <v>59</v>
      </c>
      <c r="C84" s="41"/>
      <c r="D84" s="40"/>
      <c r="E84" s="42"/>
      <c r="F84" s="43">
        <f t="shared" ref="F84:F86" si="15">F85</f>
        <v>100</v>
      </c>
    </row>
    <row r="85" spans="1:6" ht="34.5" customHeight="1" x14ac:dyDescent="0.25">
      <c r="A85" s="39" t="s">
        <v>36</v>
      </c>
      <c r="B85" s="105" t="s">
        <v>59</v>
      </c>
      <c r="C85" s="40" t="s">
        <v>37</v>
      </c>
      <c r="D85" s="40"/>
      <c r="E85" s="44"/>
      <c r="F85" s="43">
        <f t="shared" si="15"/>
        <v>100</v>
      </c>
    </row>
    <row r="86" spans="1:6" ht="17.25" customHeight="1" x14ac:dyDescent="0.25">
      <c r="A86" s="39" t="s">
        <v>15</v>
      </c>
      <c r="B86" s="106" t="s">
        <v>59</v>
      </c>
      <c r="C86" s="40" t="s">
        <v>37</v>
      </c>
      <c r="D86" s="40" t="s">
        <v>16</v>
      </c>
      <c r="E86" s="42"/>
      <c r="F86" s="43">
        <f t="shared" si="15"/>
        <v>100</v>
      </c>
    </row>
    <row r="87" spans="1:6" ht="17.25" customHeight="1" x14ac:dyDescent="0.25">
      <c r="A87" s="39" t="s">
        <v>40</v>
      </c>
      <c r="B87" s="106" t="s">
        <v>59</v>
      </c>
      <c r="C87" s="40" t="s">
        <v>37</v>
      </c>
      <c r="D87" s="40" t="s">
        <v>16</v>
      </c>
      <c r="E87" s="44" t="s">
        <v>41</v>
      </c>
      <c r="F87" s="43">
        <v>100</v>
      </c>
    </row>
    <row r="88" spans="1:6" ht="47.25" customHeight="1" x14ac:dyDescent="0.25">
      <c r="A88" s="39" t="s">
        <v>307</v>
      </c>
      <c r="B88" s="106" t="s">
        <v>308</v>
      </c>
      <c r="C88" s="40"/>
      <c r="D88" s="40"/>
      <c r="E88" s="44"/>
      <c r="F88" s="43">
        <f t="shared" ref="F88:F89" si="16">F89</f>
        <v>2288</v>
      </c>
    </row>
    <row r="89" spans="1:6" ht="34.5" customHeight="1" x14ac:dyDescent="0.25">
      <c r="A89" s="39" t="s">
        <v>36</v>
      </c>
      <c r="B89" s="106" t="s">
        <v>308</v>
      </c>
      <c r="C89" s="40" t="s">
        <v>37</v>
      </c>
      <c r="D89" s="40"/>
      <c r="E89" s="44"/>
      <c r="F89" s="43">
        <f t="shared" si="16"/>
        <v>2288</v>
      </c>
    </row>
    <row r="90" spans="1:6" ht="17.25" customHeight="1" x14ac:dyDescent="0.25">
      <c r="A90" s="39" t="s">
        <v>15</v>
      </c>
      <c r="B90" s="106" t="s">
        <v>308</v>
      </c>
      <c r="C90" s="40" t="s">
        <v>37</v>
      </c>
      <c r="D90" s="40" t="s">
        <v>16</v>
      </c>
      <c r="E90" s="44"/>
      <c r="F90" s="43">
        <f>F91+F92</f>
        <v>2288</v>
      </c>
    </row>
    <row r="91" spans="1:6" ht="17.25" customHeight="1" x14ac:dyDescent="0.25">
      <c r="A91" s="39" t="s">
        <v>38</v>
      </c>
      <c r="B91" s="106" t="s">
        <v>308</v>
      </c>
      <c r="C91" s="40" t="s">
        <v>37</v>
      </c>
      <c r="D91" s="40" t="s">
        <v>16</v>
      </c>
      <c r="E91" s="44" t="s">
        <v>39</v>
      </c>
      <c r="F91" s="43">
        <v>1538</v>
      </c>
    </row>
    <row r="92" spans="1:6" ht="17.25" customHeight="1" x14ac:dyDescent="0.25">
      <c r="A92" s="39" t="s">
        <v>40</v>
      </c>
      <c r="B92" s="106" t="s">
        <v>308</v>
      </c>
      <c r="C92" s="40" t="s">
        <v>37</v>
      </c>
      <c r="D92" s="40" t="s">
        <v>16</v>
      </c>
      <c r="E92" s="44" t="s">
        <v>41</v>
      </c>
      <c r="F92" s="43">
        <v>750</v>
      </c>
    </row>
    <row r="93" spans="1:6" ht="49.5" customHeight="1" x14ac:dyDescent="0.25">
      <c r="A93" s="39" t="s">
        <v>309</v>
      </c>
      <c r="B93" s="106" t="s">
        <v>310</v>
      </c>
      <c r="C93" s="40"/>
      <c r="D93" s="40"/>
      <c r="E93" s="44"/>
      <c r="F93" s="43">
        <f t="shared" ref="F93:F95" si="17">F94</f>
        <v>1782.8</v>
      </c>
    </row>
    <row r="94" spans="1:6" ht="34.5" customHeight="1" x14ac:dyDescent="0.25">
      <c r="A94" s="39" t="s">
        <v>36</v>
      </c>
      <c r="B94" s="106" t="s">
        <v>310</v>
      </c>
      <c r="C94" s="40" t="s">
        <v>37</v>
      </c>
      <c r="D94" s="40"/>
      <c r="E94" s="44"/>
      <c r="F94" s="43">
        <f t="shared" si="17"/>
        <v>1782.8</v>
      </c>
    </row>
    <row r="95" spans="1:6" ht="17.25" customHeight="1" x14ac:dyDescent="0.25">
      <c r="A95" s="39" t="s">
        <v>15</v>
      </c>
      <c r="B95" s="106" t="s">
        <v>310</v>
      </c>
      <c r="C95" s="40" t="s">
        <v>37</v>
      </c>
      <c r="D95" s="40" t="s">
        <v>16</v>
      </c>
      <c r="E95" s="44"/>
      <c r="F95" s="43">
        <f t="shared" si="17"/>
        <v>1782.8</v>
      </c>
    </row>
    <row r="96" spans="1:6" ht="17.25" customHeight="1" x14ac:dyDescent="0.25">
      <c r="A96" s="45" t="s">
        <v>40</v>
      </c>
      <c r="B96" s="107" t="s">
        <v>310</v>
      </c>
      <c r="C96" s="46" t="s">
        <v>37</v>
      </c>
      <c r="D96" s="46" t="s">
        <v>16</v>
      </c>
      <c r="E96" s="47" t="s">
        <v>41</v>
      </c>
      <c r="F96" s="48">
        <v>1782.8</v>
      </c>
    </row>
    <row r="97" spans="1:7" ht="96.75" customHeight="1" x14ac:dyDescent="0.25">
      <c r="A97" s="49" t="s">
        <v>329</v>
      </c>
      <c r="B97" s="111" t="s">
        <v>341</v>
      </c>
      <c r="C97" s="60"/>
      <c r="D97" s="64"/>
      <c r="E97" s="53"/>
      <c r="F97" s="65">
        <f t="shared" ref="F97:F99" si="18">F98</f>
        <v>5801.3</v>
      </c>
    </row>
    <row r="98" spans="1:7" ht="32.25" customHeight="1" x14ac:dyDescent="0.25">
      <c r="A98" s="49" t="s">
        <v>36</v>
      </c>
      <c r="B98" s="111" t="s">
        <v>341</v>
      </c>
      <c r="C98" s="64" t="s">
        <v>37</v>
      </c>
      <c r="D98" s="64"/>
      <c r="E98" s="66"/>
      <c r="F98" s="65">
        <f t="shared" si="18"/>
        <v>5801.3</v>
      </c>
    </row>
    <row r="99" spans="1:7" ht="17.25" customHeight="1" x14ac:dyDescent="0.25">
      <c r="A99" s="49" t="s">
        <v>15</v>
      </c>
      <c r="B99" s="112" t="s">
        <v>341</v>
      </c>
      <c r="C99" s="64" t="s">
        <v>37</v>
      </c>
      <c r="D99" s="64" t="s">
        <v>16</v>
      </c>
      <c r="E99" s="53"/>
      <c r="F99" s="65">
        <f t="shared" si="18"/>
        <v>5801.3</v>
      </c>
    </row>
    <row r="100" spans="1:7" ht="17.25" customHeight="1" x14ac:dyDescent="0.25">
      <c r="A100" s="67" t="s">
        <v>42</v>
      </c>
      <c r="B100" s="113" t="s">
        <v>341</v>
      </c>
      <c r="C100" s="68" t="s">
        <v>37</v>
      </c>
      <c r="D100" s="68" t="s">
        <v>16</v>
      </c>
      <c r="E100" s="69" t="s">
        <v>43</v>
      </c>
      <c r="F100" s="70">
        <v>5801.3</v>
      </c>
    </row>
    <row r="101" spans="1:7" ht="36" customHeight="1" x14ac:dyDescent="0.25">
      <c r="A101" s="30" t="s">
        <v>60</v>
      </c>
      <c r="B101" s="23" t="s">
        <v>348</v>
      </c>
      <c r="C101" s="25" t="s">
        <v>347</v>
      </c>
      <c r="D101" s="25" t="s">
        <v>347</v>
      </c>
      <c r="E101" s="31" t="s">
        <v>347</v>
      </c>
      <c r="F101" s="29">
        <v>0</v>
      </c>
    </row>
    <row r="102" spans="1:7" ht="34.5" customHeight="1" x14ac:dyDescent="0.25">
      <c r="A102" s="30" t="s">
        <v>36</v>
      </c>
      <c r="B102" s="23" t="s">
        <v>348</v>
      </c>
      <c r="C102" s="24" t="s">
        <v>37</v>
      </c>
      <c r="D102" s="25" t="s">
        <v>347</v>
      </c>
      <c r="E102" s="32" t="s">
        <v>347</v>
      </c>
      <c r="F102" s="29">
        <v>0</v>
      </c>
    </row>
    <row r="103" spans="1:7" ht="17.25" customHeight="1" x14ac:dyDescent="0.25">
      <c r="A103" s="30" t="s">
        <v>15</v>
      </c>
      <c r="B103" s="23" t="s">
        <v>348</v>
      </c>
      <c r="C103" s="24" t="s">
        <v>37</v>
      </c>
      <c r="D103" s="24" t="s">
        <v>16</v>
      </c>
      <c r="E103" s="31" t="s">
        <v>347</v>
      </c>
      <c r="F103" s="29">
        <v>0</v>
      </c>
    </row>
    <row r="104" spans="1:7" ht="17.25" customHeight="1" x14ac:dyDescent="0.25">
      <c r="A104" s="30" t="s">
        <v>40</v>
      </c>
      <c r="B104" s="23" t="s">
        <v>348</v>
      </c>
      <c r="C104" s="24" t="s">
        <v>37</v>
      </c>
      <c r="D104" s="24" t="s">
        <v>16</v>
      </c>
      <c r="E104" s="33" t="s">
        <v>41</v>
      </c>
      <c r="F104" s="29">
        <v>0</v>
      </c>
    </row>
    <row r="105" spans="1:7" ht="17.25" customHeight="1" x14ac:dyDescent="0.25">
      <c r="A105" s="30" t="s">
        <v>42</v>
      </c>
      <c r="B105" s="23" t="s">
        <v>348</v>
      </c>
      <c r="C105" s="24" t="s">
        <v>37</v>
      </c>
      <c r="D105" s="24" t="s">
        <v>16</v>
      </c>
      <c r="E105" s="33" t="s">
        <v>43</v>
      </c>
      <c r="F105" s="29">
        <v>0</v>
      </c>
    </row>
    <row r="106" spans="1:7" ht="31.5" customHeight="1" x14ac:dyDescent="0.25">
      <c r="A106" s="54" t="s">
        <v>61</v>
      </c>
      <c r="B106" s="110" t="s">
        <v>62</v>
      </c>
      <c r="C106" s="56"/>
      <c r="D106" s="55"/>
      <c r="E106" s="57"/>
      <c r="F106" s="58">
        <f>F107+F115+F136</f>
        <v>461722.30000000005</v>
      </c>
    </row>
    <row r="107" spans="1:7" ht="33" customHeight="1" x14ac:dyDescent="0.25">
      <c r="A107" s="39" t="s">
        <v>9</v>
      </c>
      <c r="B107" s="105" t="s">
        <v>63</v>
      </c>
      <c r="C107" s="41"/>
      <c r="D107" s="40"/>
      <c r="E107" s="42"/>
      <c r="F107" s="43">
        <f>F108</f>
        <v>12070.4</v>
      </c>
    </row>
    <row r="108" spans="1:7" ht="17.25" customHeight="1" x14ac:dyDescent="0.25">
      <c r="A108" s="39" t="s">
        <v>11</v>
      </c>
      <c r="B108" s="105" t="s">
        <v>64</v>
      </c>
      <c r="C108" s="41"/>
      <c r="D108" s="40"/>
      <c r="E108" s="42"/>
      <c r="F108" s="43">
        <f>F109+F112</f>
        <v>12070.4</v>
      </c>
    </row>
    <row r="109" spans="1:7" ht="63.75" customHeight="1" x14ac:dyDescent="0.25">
      <c r="A109" s="39" t="s">
        <v>13</v>
      </c>
      <c r="B109" s="105" t="s">
        <v>64</v>
      </c>
      <c r="C109" s="40" t="s">
        <v>14</v>
      </c>
      <c r="D109" s="40"/>
      <c r="E109" s="44"/>
      <c r="F109" s="43">
        <f t="shared" ref="F109:F110" si="19">F110</f>
        <v>12020.3</v>
      </c>
    </row>
    <row r="110" spans="1:7" ht="17.25" customHeight="1" x14ac:dyDescent="0.25">
      <c r="A110" s="39" t="s">
        <v>65</v>
      </c>
      <c r="B110" s="106" t="s">
        <v>64</v>
      </c>
      <c r="C110" s="40" t="s">
        <v>14</v>
      </c>
      <c r="D110" s="40" t="s">
        <v>66</v>
      </c>
      <c r="E110" s="42"/>
      <c r="F110" s="43">
        <f t="shared" si="19"/>
        <v>12020.3</v>
      </c>
    </row>
    <row r="111" spans="1:7" ht="17.25" customHeight="1" x14ac:dyDescent="0.25">
      <c r="A111" s="39" t="s">
        <v>67</v>
      </c>
      <c r="B111" s="106" t="s">
        <v>64</v>
      </c>
      <c r="C111" s="40" t="s">
        <v>14</v>
      </c>
      <c r="D111" s="40" t="s">
        <v>66</v>
      </c>
      <c r="E111" s="44" t="s">
        <v>31</v>
      </c>
      <c r="F111" s="43">
        <v>12020.3</v>
      </c>
      <c r="G111" s="4"/>
    </row>
    <row r="112" spans="1:7" ht="33" customHeight="1" x14ac:dyDescent="0.25">
      <c r="A112" s="39" t="s">
        <v>19</v>
      </c>
      <c r="B112" s="105" t="s">
        <v>64</v>
      </c>
      <c r="C112" s="40" t="s">
        <v>20</v>
      </c>
      <c r="D112" s="40"/>
      <c r="E112" s="44"/>
      <c r="F112" s="43">
        <f t="shared" ref="F112:F113" si="20">F113</f>
        <v>50.1</v>
      </c>
    </row>
    <row r="113" spans="1:6" ht="17.25" customHeight="1" x14ac:dyDescent="0.25">
      <c r="A113" s="39" t="s">
        <v>65</v>
      </c>
      <c r="B113" s="106" t="s">
        <v>64</v>
      </c>
      <c r="C113" s="40" t="s">
        <v>20</v>
      </c>
      <c r="D113" s="40" t="s">
        <v>66</v>
      </c>
      <c r="E113" s="42"/>
      <c r="F113" s="43">
        <f t="shared" si="20"/>
        <v>50.1</v>
      </c>
    </row>
    <row r="114" spans="1:6" ht="17.25" customHeight="1" x14ac:dyDescent="0.25">
      <c r="A114" s="39" t="s">
        <v>67</v>
      </c>
      <c r="B114" s="106" t="s">
        <v>64</v>
      </c>
      <c r="C114" s="40" t="s">
        <v>20</v>
      </c>
      <c r="D114" s="40" t="s">
        <v>66</v>
      </c>
      <c r="E114" s="44" t="s">
        <v>31</v>
      </c>
      <c r="F114" s="43">
        <v>50.1</v>
      </c>
    </row>
    <row r="115" spans="1:6" ht="17.25" customHeight="1" x14ac:dyDescent="0.25">
      <c r="A115" s="39" t="s">
        <v>21</v>
      </c>
      <c r="B115" s="105" t="s">
        <v>68</v>
      </c>
      <c r="C115" s="41"/>
      <c r="D115" s="40"/>
      <c r="E115" s="42"/>
      <c r="F115" s="43">
        <f>F116+F120+F124+F128+F132</f>
        <v>383.2</v>
      </c>
    </row>
    <row r="116" spans="1:6" ht="95.25" customHeight="1" x14ac:dyDescent="0.25">
      <c r="A116" s="39" t="s">
        <v>69</v>
      </c>
      <c r="B116" s="105" t="s">
        <v>70</v>
      </c>
      <c r="C116" s="41"/>
      <c r="D116" s="40"/>
      <c r="E116" s="42"/>
      <c r="F116" s="43">
        <f t="shared" ref="F116:F118" si="21">F117</f>
        <v>50</v>
      </c>
    </row>
    <row r="117" spans="1:6" ht="17.25" customHeight="1" x14ac:dyDescent="0.25">
      <c r="A117" s="39" t="s">
        <v>25</v>
      </c>
      <c r="B117" s="105" t="s">
        <v>70</v>
      </c>
      <c r="C117" s="40" t="s">
        <v>26</v>
      </c>
      <c r="D117" s="40"/>
      <c r="E117" s="44"/>
      <c r="F117" s="43">
        <f t="shared" si="21"/>
        <v>50</v>
      </c>
    </row>
    <row r="118" spans="1:6" ht="17.25" customHeight="1" x14ac:dyDescent="0.25">
      <c r="A118" s="39" t="s">
        <v>15</v>
      </c>
      <c r="B118" s="106" t="s">
        <v>70</v>
      </c>
      <c r="C118" s="40" t="s">
        <v>26</v>
      </c>
      <c r="D118" s="40" t="s">
        <v>16</v>
      </c>
      <c r="E118" s="42"/>
      <c r="F118" s="43">
        <f t="shared" si="21"/>
        <v>50</v>
      </c>
    </row>
    <row r="119" spans="1:6" ht="17.25" customHeight="1" x14ac:dyDescent="0.25">
      <c r="A119" s="39" t="s">
        <v>17</v>
      </c>
      <c r="B119" s="106" t="s">
        <v>70</v>
      </c>
      <c r="C119" s="40" t="s">
        <v>26</v>
      </c>
      <c r="D119" s="40" t="s">
        <v>16</v>
      </c>
      <c r="E119" s="44" t="s">
        <v>18</v>
      </c>
      <c r="F119" s="43">
        <v>50</v>
      </c>
    </row>
    <row r="120" spans="1:6" ht="96" customHeight="1" x14ac:dyDescent="0.25">
      <c r="A120" s="39" t="s">
        <v>71</v>
      </c>
      <c r="B120" s="105" t="s">
        <v>72</v>
      </c>
      <c r="C120" s="41"/>
      <c r="D120" s="40"/>
      <c r="E120" s="42"/>
      <c r="F120" s="43">
        <f t="shared" ref="F120:F122" si="22">F121</f>
        <v>100</v>
      </c>
    </row>
    <row r="121" spans="1:6" ht="17.25" customHeight="1" x14ac:dyDescent="0.25">
      <c r="A121" s="39" t="s">
        <v>25</v>
      </c>
      <c r="B121" s="105" t="s">
        <v>72</v>
      </c>
      <c r="C121" s="40" t="s">
        <v>26</v>
      </c>
      <c r="D121" s="40"/>
      <c r="E121" s="44"/>
      <c r="F121" s="43">
        <f t="shared" si="22"/>
        <v>100</v>
      </c>
    </row>
    <row r="122" spans="1:6" ht="17.25" customHeight="1" x14ac:dyDescent="0.25">
      <c r="A122" s="39" t="s">
        <v>65</v>
      </c>
      <c r="B122" s="106" t="s">
        <v>72</v>
      </c>
      <c r="C122" s="40" t="s">
        <v>26</v>
      </c>
      <c r="D122" s="40" t="s">
        <v>66</v>
      </c>
      <c r="E122" s="42"/>
      <c r="F122" s="43">
        <f t="shared" si="22"/>
        <v>100</v>
      </c>
    </row>
    <row r="123" spans="1:6" ht="16.5" customHeight="1" x14ac:dyDescent="0.25">
      <c r="A123" s="39" t="s">
        <v>67</v>
      </c>
      <c r="B123" s="106" t="s">
        <v>72</v>
      </c>
      <c r="C123" s="40" t="s">
        <v>26</v>
      </c>
      <c r="D123" s="40" t="s">
        <v>66</v>
      </c>
      <c r="E123" s="44" t="s">
        <v>31</v>
      </c>
      <c r="F123" s="43">
        <v>100</v>
      </c>
    </row>
    <row r="124" spans="1:6" ht="33" customHeight="1" x14ac:dyDescent="0.25">
      <c r="A124" s="39" t="s">
        <v>73</v>
      </c>
      <c r="B124" s="105" t="s">
        <v>74</v>
      </c>
      <c r="C124" s="41"/>
      <c r="D124" s="40"/>
      <c r="E124" s="42"/>
      <c r="F124" s="43">
        <f t="shared" ref="F124:F126" si="23">F125</f>
        <v>115</v>
      </c>
    </row>
    <row r="125" spans="1:6" ht="15.75" customHeight="1" x14ac:dyDescent="0.25">
      <c r="A125" s="39" t="s">
        <v>25</v>
      </c>
      <c r="B125" s="105" t="s">
        <v>74</v>
      </c>
      <c r="C125" s="40" t="s">
        <v>26</v>
      </c>
      <c r="D125" s="40"/>
      <c r="E125" s="44"/>
      <c r="F125" s="43">
        <f t="shared" si="23"/>
        <v>115</v>
      </c>
    </row>
    <row r="126" spans="1:6" ht="17.25" customHeight="1" x14ac:dyDescent="0.25">
      <c r="A126" s="39" t="s">
        <v>15</v>
      </c>
      <c r="B126" s="106" t="s">
        <v>74</v>
      </c>
      <c r="C126" s="40" t="s">
        <v>26</v>
      </c>
      <c r="D126" s="40" t="s">
        <v>16</v>
      </c>
      <c r="E126" s="42"/>
      <c r="F126" s="43">
        <f t="shared" si="23"/>
        <v>115</v>
      </c>
    </row>
    <row r="127" spans="1:6" ht="17.25" customHeight="1" x14ac:dyDescent="0.25">
      <c r="A127" s="39" t="s">
        <v>44</v>
      </c>
      <c r="B127" s="106" t="s">
        <v>74</v>
      </c>
      <c r="C127" s="40" t="s">
        <v>26</v>
      </c>
      <c r="D127" s="40" t="s">
        <v>16</v>
      </c>
      <c r="E127" s="44" t="s">
        <v>16</v>
      </c>
      <c r="F127" s="43">
        <v>115</v>
      </c>
    </row>
    <row r="128" spans="1:6" ht="111" customHeight="1" x14ac:dyDescent="0.25">
      <c r="A128" s="39" t="s">
        <v>75</v>
      </c>
      <c r="B128" s="105" t="s">
        <v>76</v>
      </c>
      <c r="C128" s="41"/>
      <c r="D128" s="40"/>
      <c r="E128" s="42"/>
      <c r="F128" s="43">
        <f t="shared" ref="F128:F130" si="24">F129</f>
        <v>9</v>
      </c>
    </row>
    <row r="129" spans="1:6" ht="15.75" customHeight="1" x14ac:dyDescent="0.25">
      <c r="A129" s="39" t="s">
        <v>25</v>
      </c>
      <c r="B129" s="105" t="s">
        <v>76</v>
      </c>
      <c r="C129" s="40" t="s">
        <v>26</v>
      </c>
      <c r="D129" s="40"/>
      <c r="E129" s="44"/>
      <c r="F129" s="43">
        <f t="shared" si="24"/>
        <v>9</v>
      </c>
    </row>
    <row r="130" spans="1:6" ht="17.25" customHeight="1" x14ac:dyDescent="0.25">
      <c r="A130" s="39" t="s">
        <v>15</v>
      </c>
      <c r="B130" s="106" t="s">
        <v>76</v>
      </c>
      <c r="C130" s="40" t="s">
        <v>26</v>
      </c>
      <c r="D130" s="40" t="s">
        <v>16</v>
      </c>
      <c r="E130" s="42"/>
      <c r="F130" s="43">
        <f t="shared" si="24"/>
        <v>9</v>
      </c>
    </row>
    <row r="131" spans="1:6" ht="17.25" customHeight="1" x14ac:dyDescent="0.25">
      <c r="A131" s="39" t="s">
        <v>17</v>
      </c>
      <c r="B131" s="106" t="s">
        <v>76</v>
      </c>
      <c r="C131" s="40" t="s">
        <v>26</v>
      </c>
      <c r="D131" s="40" t="s">
        <v>16</v>
      </c>
      <c r="E131" s="44" t="s">
        <v>18</v>
      </c>
      <c r="F131" s="43">
        <v>9</v>
      </c>
    </row>
    <row r="132" spans="1:6" ht="63.75" customHeight="1" x14ac:dyDescent="0.25">
      <c r="A132" s="39" t="s">
        <v>77</v>
      </c>
      <c r="B132" s="105" t="s">
        <v>78</v>
      </c>
      <c r="C132" s="41"/>
      <c r="D132" s="40"/>
      <c r="E132" s="42"/>
      <c r="F132" s="43">
        <f t="shared" ref="F132:F134" si="25">F133</f>
        <v>109.2</v>
      </c>
    </row>
    <row r="133" spans="1:6" ht="17.25" customHeight="1" x14ac:dyDescent="0.25">
      <c r="A133" s="39" t="s">
        <v>25</v>
      </c>
      <c r="B133" s="105" t="s">
        <v>78</v>
      </c>
      <c r="C133" s="40" t="s">
        <v>26</v>
      </c>
      <c r="D133" s="40"/>
      <c r="E133" s="44"/>
      <c r="F133" s="43">
        <f t="shared" si="25"/>
        <v>109.2</v>
      </c>
    </row>
    <row r="134" spans="1:6" ht="17.25" customHeight="1" x14ac:dyDescent="0.25">
      <c r="A134" s="39" t="s">
        <v>15</v>
      </c>
      <c r="B134" s="106" t="s">
        <v>78</v>
      </c>
      <c r="C134" s="40" t="s">
        <v>26</v>
      </c>
      <c r="D134" s="40" t="s">
        <v>16</v>
      </c>
      <c r="E134" s="42"/>
      <c r="F134" s="43">
        <f t="shared" si="25"/>
        <v>109.2</v>
      </c>
    </row>
    <row r="135" spans="1:6" ht="17.25" customHeight="1" x14ac:dyDescent="0.25">
      <c r="A135" s="39" t="s">
        <v>44</v>
      </c>
      <c r="B135" s="106" t="s">
        <v>78</v>
      </c>
      <c r="C135" s="40" t="s">
        <v>26</v>
      </c>
      <c r="D135" s="40" t="s">
        <v>16</v>
      </c>
      <c r="E135" s="44" t="s">
        <v>16</v>
      </c>
      <c r="F135" s="43">
        <v>109.2</v>
      </c>
    </row>
    <row r="136" spans="1:6" ht="17.25" customHeight="1" x14ac:dyDescent="0.25">
      <c r="A136" s="39" t="s">
        <v>32</v>
      </c>
      <c r="B136" s="105" t="s">
        <v>79</v>
      </c>
      <c r="C136" s="41"/>
      <c r="D136" s="40"/>
      <c r="E136" s="42"/>
      <c r="F136" s="43">
        <f>F137+F157+F161+F147+F151+F169+F165</f>
        <v>449268.70000000007</v>
      </c>
    </row>
    <row r="137" spans="1:6" ht="17.25" customHeight="1" x14ac:dyDescent="0.25">
      <c r="A137" s="39" t="s">
        <v>34</v>
      </c>
      <c r="B137" s="105" t="s">
        <v>80</v>
      </c>
      <c r="C137" s="41"/>
      <c r="D137" s="40"/>
      <c r="E137" s="42"/>
      <c r="F137" s="43">
        <f>F138+F141</f>
        <v>386328</v>
      </c>
    </row>
    <row r="138" spans="1:6" ht="30.75" customHeight="1" x14ac:dyDescent="0.25">
      <c r="A138" s="39" t="s">
        <v>19</v>
      </c>
      <c r="B138" s="105" t="s">
        <v>80</v>
      </c>
      <c r="C138" s="40" t="s">
        <v>20</v>
      </c>
      <c r="D138" s="40"/>
      <c r="E138" s="44"/>
      <c r="F138" s="43">
        <f t="shared" ref="F138:F139" si="26">F139</f>
        <v>5.0999999999999996</v>
      </c>
    </row>
    <row r="139" spans="1:6" ht="17.25" customHeight="1" x14ac:dyDescent="0.25">
      <c r="A139" s="39" t="s">
        <v>15</v>
      </c>
      <c r="B139" s="106" t="s">
        <v>80</v>
      </c>
      <c r="C139" s="40" t="s">
        <v>20</v>
      </c>
      <c r="D139" s="40" t="s">
        <v>16</v>
      </c>
      <c r="E139" s="42"/>
      <c r="F139" s="43">
        <f t="shared" si="26"/>
        <v>5.0999999999999996</v>
      </c>
    </row>
    <row r="140" spans="1:6" ht="17.25" customHeight="1" x14ac:dyDescent="0.25">
      <c r="A140" s="39" t="s">
        <v>44</v>
      </c>
      <c r="B140" s="106" t="s">
        <v>80</v>
      </c>
      <c r="C140" s="40" t="s">
        <v>20</v>
      </c>
      <c r="D140" s="40" t="s">
        <v>16</v>
      </c>
      <c r="E140" s="44" t="s">
        <v>16</v>
      </c>
      <c r="F140" s="43">
        <v>5.0999999999999996</v>
      </c>
    </row>
    <row r="141" spans="1:6" ht="33.75" customHeight="1" x14ac:dyDescent="0.25">
      <c r="A141" s="39" t="s">
        <v>36</v>
      </c>
      <c r="B141" s="105" t="s">
        <v>80</v>
      </c>
      <c r="C141" s="40" t="s">
        <v>37</v>
      </c>
      <c r="D141" s="40"/>
      <c r="E141" s="44"/>
      <c r="F141" s="43">
        <f>F142+F145</f>
        <v>386322.9</v>
      </c>
    </row>
    <row r="142" spans="1:6" ht="17.25" customHeight="1" x14ac:dyDescent="0.25">
      <c r="A142" s="39" t="s">
        <v>15</v>
      </c>
      <c r="B142" s="106" t="s">
        <v>80</v>
      </c>
      <c r="C142" s="40" t="s">
        <v>37</v>
      </c>
      <c r="D142" s="40" t="s">
        <v>16</v>
      </c>
      <c r="E142" s="42"/>
      <c r="F142" s="43">
        <f>F143+F144</f>
        <v>150642</v>
      </c>
    </row>
    <row r="143" spans="1:6" ht="17.25" customHeight="1" x14ac:dyDescent="0.25">
      <c r="A143" s="39" t="s">
        <v>42</v>
      </c>
      <c r="B143" s="106" t="s">
        <v>80</v>
      </c>
      <c r="C143" s="40" t="s">
        <v>37</v>
      </c>
      <c r="D143" s="40" t="s">
        <v>16</v>
      </c>
      <c r="E143" s="44" t="s">
        <v>43</v>
      </c>
      <c r="F143" s="43">
        <v>127547.6</v>
      </c>
    </row>
    <row r="144" spans="1:6" ht="17.25" customHeight="1" x14ac:dyDescent="0.25">
      <c r="A144" s="39" t="s">
        <v>44</v>
      </c>
      <c r="B144" s="106" t="s">
        <v>80</v>
      </c>
      <c r="C144" s="40" t="s">
        <v>37</v>
      </c>
      <c r="D144" s="40" t="s">
        <v>16</v>
      </c>
      <c r="E144" s="44" t="s">
        <v>16</v>
      </c>
      <c r="F144" s="43">
        <v>23094.400000000001</v>
      </c>
    </row>
    <row r="145" spans="1:7" ht="17.25" customHeight="1" x14ac:dyDescent="0.25">
      <c r="A145" s="39" t="s">
        <v>65</v>
      </c>
      <c r="B145" s="106" t="s">
        <v>80</v>
      </c>
      <c r="C145" s="40" t="s">
        <v>37</v>
      </c>
      <c r="D145" s="40" t="s">
        <v>66</v>
      </c>
      <c r="E145" s="42"/>
      <c r="F145" s="43">
        <f>F146</f>
        <v>235680.9</v>
      </c>
    </row>
    <row r="146" spans="1:7" ht="17.25" customHeight="1" x14ac:dyDescent="0.25">
      <c r="A146" s="45" t="s">
        <v>81</v>
      </c>
      <c r="B146" s="107" t="s">
        <v>80</v>
      </c>
      <c r="C146" s="46" t="s">
        <v>37</v>
      </c>
      <c r="D146" s="46" t="s">
        <v>66</v>
      </c>
      <c r="E146" s="47" t="s">
        <v>39</v>
      </c>
      <c r="F146" s="48">
        <v>235680.9</v>
      </c>
      <c r="G146" s="5"/>
    </row>
    <row r="147" spans="1:7" ht="96" customHeight="1" x14ac:dyDescent="0.25">
      <c r="A147" s="63" t="s">
        <v>329</v>
      </c>
      <c r="B147" s="108" t="s">
        <v>331</v>
      </c>
      <c r="C147" s="60"/>
      <c r="D147" s="50"/>
      <c r="E147" s="71"/>
      <c r="F147" s="52">
        <f t="shared" ref="F147:F149" si="27">F148</f>
        <v>6403.4</v>
      </c>
      <c r="G147" s="5"/>
    </row>
    <row r="148" spans="1:7" ht="33" customHeight="1" x14ac:dyDescent="0.25">
      <c r="A148" s="63" t="s">
        <v>36</v>
      </c>
      <c r="B148" s="108" t="s">
        <v>331</v>
      </c>
      <c r="C148" s="50" t="s">
        <v>37</v>
      </c>
      <c r="D148" s="50"/>
      <c r="E148" s="72"/>
      <c r="F148" s="52">
        <f t="shared" si="27"/>
        <v>6403.4</v>
      </c>
      <c r="G148" s="5"/>
    </row>
    <row r="149" spans="1:7" ht="17.25" customHeight="1" x14ac:dyDescent="0.25">
      <c r="A149" s="63" t="s">
        <v>15</v>
      </c>
      <c r="B149" s="109" t="s">
        <v>331</v>
      </c>
      <c r="C149" s="50" t="s">
        <v>37</v>
      </c>
      <c r="D149" s="50" t="s">
        <v>16</v>
      </c>
      <c r="E149" s="71"/>
      <c r="F149" s="52">
        <f t="shared" si="27"/>
        <v>6403.4</v>
      </c>
      <c r="G149" s="5"/>
    </row>
    <row r="150" spans="1:7" ht="17.25" customHeight="1" x14ac:dyDescent="0.25">
      <c r="A150" s="63" t="s">
        <v>42</v>
      </c>
      <c r="B150" s="109" t="s">
        <v>331</v>
      </c>
      <c r="C150" s="50" t="s">
        <v>37</v>
      </c>
      <c r="D150" s="50" t="s">
        <v>16</v>
      </c>
      <c r="E150" s="72" t="s">
        <v>43</v>
      </c>
      <c r="F150" s="52">
        <v>6403.4</v>
      </c>
      <c r="G150" s="5"/>
    </row>
    <row r="151" spans="1:7" ht="79.5" customHeight="1" x14ac:dyDescent="0.25">
      <c r="A151" s="63" t="s">
        <v>332</v>
      </c>
      <c r="B151" s="108" t="s">
        <v>333</v>
      </c>
      <c r="C151" s="60"/>
      <c r="D151" s="50"/>
      <c r="E151" s="71"/>
      <c r="F151" s="52">
        <f>F152</f>
        <v>44720</v>
      </c>
      <c r="G151" s="5"/>
    </row>
    <row r="152" spans="1:7" ht="33.75" customHeight="1" x14ac:dyDescent="0.25">
      <c r="A152" s="63" t="s">
        <v>36</v>
      </c>
      <c r="B152" s="108" t="s">
        <v>333</v>
      </c>
      <c r="C152" s="50" t="s">
        <v>37</v>
      </c>
      <c r="D152" s="50"/>
      <c r="E152" s="72"/>
      <c r="F152" s="52">
        <f>F153+F155</f>
        <v>44720</v>
      </c>
      <c r="G152" s="5"/>
    </row>
    <row r="153" spans="1:7" ht="17.25" customHeight="1" x14ac:dyDescent="0.25">
      <c r="A153" s="63" t="s">
        <v>15</v>
      </c>
      <c r="B153" s="109" t="s">
        <v>333</v>
      </c>
      <c r="C153" s="50" t="s">
        <v>37</v>
      </c>
      <c r="D153" s="50" t="s">
        <v>16</v>
      </c>
      <c r="E153" s="71"/>
      <c r="F153" s="52">
        <f>F154</f>
        <v>3620.6</v>
      </c>
      <c r="G153" s="5"/>
    </row>
    <row r="154" spans="1:7" ht="17.25" customHeight="1" x14ac:dyDescent="0.25">
      <c r="A154" s="63" t="s">
        <v>44</v>
      </c>
      <c r="B154" s="109" t="s">
        <v>333</v>
      </c>
      <c r="C154" s="50" t="s">
        <v>37</v>
      </c>
      <c r="D154" s="50" t="s">
        <v>16</v>
      </c>
      <c r="E154" s="72" t="s">
        <v>16</v>
      </c>
      <c r="F154" s="52">
        <v>3620.6</v>
      </c>
      <c r="G154" s="5"/>
    </row>
    <row r="155" spans="1:7" ht="17.25" customHeight="1" x14ac:dyDescent="0.25">
      <c r="A155" s="63" t="s">
        <v>65</v>
      </c>
      <c r="B155" s="109" t="s">
        <v>333</v>
      </c>
      <c r="C155" s="50" t="s">
        <v>37</v>
      </c>
      <c r="D155" s="50" t="s">
        <v>66</v>
      </c>
      <c r="E155" s="71"/>
      <c r="F155" s="52">
        <f>F156</f>
        <v>41099.4</v>
      </c>
      <c r="G155" s="5"/>
    </row>
    <row r="156" spans="1:7" ht="17.25" customHeight="1" x14ac:dyDescent="0.25">
      <c r="A156" s="63" t="s">
        <v>81</v>
      </c>
      <c r="B156" s="109" t="s">
        <v>333</v>
      </c>
      <c r="C156" s="50" t="s">
        <v>37</v>
      </c>
      <c r="D156" s="50" t="s">
        <v>66</v>
      </c>
      <c r="E156" s="72" t="s">
        <v>39</v>
      </c>
      <c r="F156" s="52">
        <v>41099.4</v>
      </c>
      <c r="G156" s="5"/>
    </row>
    <row r="157" spans="1:7" ht="34.5" customHeight="1" x14ac:dyDescent="0.25">
      <c r="A157" s="54" t="s">
        <v>82</v>
      </c>
      <c r="B157" s="110" t="s">
        <v>83</v>
      </c>
      <c r="C157" s="56"/>
      <c r="D157" s="55"/>
      <c r="E157" s="57"/>
      <c r="F157" s="58">
        <f t="shared" ref="F157:F159" si="28">F158</f>
        <v>320</v>
      </c>
    </row>
    <row r="158" spans="1:7" ht="33" customHeight="1" x14ac:dyDescent="0.25">
      <c r="A158" s="39" t="s">
        <v>36</v>
      </c>
      <c r="B158" s="105" t="s">
        <v>83</v>
      </c>
      <c r="C158" s="40" t="s">
        <v>37</v>
      </c>
      <c r="D158" s="40"/>
      <c r="E158" s="44"/>
      <c r="F158" s="43">
        <f t="shared" si="28"/>
        <v>320</v>
      </c>
    </row>
    <row r="159" spans="1:7" ht="17.25" customHeight="1" x14ac:dyDescent="0.25">
      <c r="A159" s="39" t="s">
        <v>15</v>
      </c>
      <c r="B159" s="106" t="s">
        <v>83</v>
      </c>
      <c r="C159" s="40" t="s">
        <v>37</v>
      </c>
      <c r="D159" s="40" t="s">
        <v>16</v>
      </c>
      <c r="E159" s="42"/>
      <c r="F159" s="43">
        <f t="shared" si="28"/>
        <v>320</v>
      </c>
    </row>
    <row r="160" spans="1:7" ht="17.25" customHeight="1" x14ac:dyDescent="0.25">
      <c r="A160" s="39" t="s">
        <v>44</v>
      </c>
      <c r="B160" s="106" t="s">
        <v>83</v>
      </c>
      <c r="C160" s="40" t="s">
        <v>37</v>
      </c>
      <c r="D160" s="40" t="s">
        <v>16</v>
      </c>
      <c r="E160" s="44" t="s">
        <v>16</v>
      </c>
      <c r="F160" s="43">
        <v>320</v>
      </c>
    </row>
    <row r="161" spans="1:6" ht="49.5" customHeight="1" x14ac:dyDescent="0.25">
      <c r="A161" s="39" t="s">
        <v>84</v>
      </c>
      <c r="B161" s="105" t="s">
        <v>85</v>
      </c>
      <c r="C161" s="41"/>
      <c r="D161" s="40"/>
      <c r="E161" s="42"/>
      <c r="F161" s="43">
        <f t="shared" ref="F161:F163" si="29">F162</f>
        <v>125</v>
      </c>
    </row>
    <row r="162" spans="1:6" ht="30.75" customHeight="1" x14ac:dyDescent="0.25">
      <c r="A162" s="39" t="s">
        <v>36</v>
      </c>
      <c r="B162" s="105" t="s">
        <v>85</v>
      </c>
      <c r="C162" s="40" t="s">
        <v>37</v>
      </c>
      <c r="D162" s="40"/>
      <c r="E162" s="44"/>
      <c r="F162" s="43">
        <f t="shared" si="29"/>
        <v>125</v>
      </c>
    </row>
    <row r="163" spans="1:6" ht="17.25" customHeight="1" x14ac:dyDescent="0.25">
      <c r="A163" s="39" t="s">
        <v>15</v>
      </c>
      <c r="B163" s="106" t="s">
        <v>85</v>
      </c>
      <c r="C163" s="40" t="s">
        <v>37</v>
      </c>
      <c r="D163" s="40" t="s">
        <v>16</v>
      </c>
      <c r="E163" s="42"/>
      <c r="F163" s="43">
        <f t="shared" si="29"/>
        <v>125</v>
      </c>
    </row>
    <row r="164" spans="1:6" ht="17.25" customHeight="1" x14ac:dyDescent="0.25">
      <c r="A164" s="45" t="s">
        <v>44</v>
      </c>
      <c r="B164" s="107" t="s">
        <v>85</v>
      </c>
      <c r="C164" s="46" t="s">
        <v>37</v>
      </c>
      <c r="D164" s="46" t="s">
        <v>16</v>
      </c>
      <c r="E164" s="47" t="s">
        <v>16</v>
      </c>
      <c r="F164" s="48">
        <v>125</v>
      </c>
    </row>
    <row r="165" spans="1:6" ht="96" customHeight="1" x14ac:dyDescent="0.25">
      <c r="A165" s="49" t="s">
        <v>329</v>
      </c>
      <c r="B165" s="111" t="s">
        <v>342</v>
      </c>
      <c r="C165" s="60"/>
      <c r="D165" s="64"/>
      <c r="E165" s="53"/>
      <c r="F165" s="65">
        <f t="shared" ref="F165:F167" si="30">F166</f>
        <v>6403.4</v>
      </c>
    </row>
    <row r="166" spans="1:6" ht="33.75" customHeight="1" x14ac:dyDescent="0.25">
      <c r="A166" s="49" t="s">
        <v>36</v>
      </c>
      <c r="B166" s="111" t="s">
        <v>342</v>
      </c>
      <c r="C166" s="64" t="s">
        <v>37</v>
      </c>
      <c r="D166" s="64"/>
      <c r="E166" s="66"/>
      <c r="F166" s="65">
        <f t="shared" si="30"/>
        <v>6403.4</v>
      </c>
    </row>
    <row r="167" spans="1:6" ht="17.25" customHeight="1" x14ac:dyDescent="0.25">
      <c r="A167" s="49" t="s">
        <v>15</v>
      </c>
      <c r="B167" s="112" t="s">
        <v>342</v>
      </c>
      <c r="C167" s="64" t="s">
        <v>37</v>
      </c>
      <c r="D167" s="64" t="s">
        <v>16</v>
      </c>
      <c r="E167" s="53"/>
      <c r="F167" s="65">
        <f t="shared" si="30"/>
        <v>6403.4</v>
      </c>
    </row>
    <row r="168" spans="1:6" ht="17.25" customHeight="1" x14ac:dyDescent="0.25">
      <c r="A168" s="49" t="s">
        <v>42</v>
      </c>
      <c r="B168" s="112" t="s">
        <v>342</v>
      </c>
      <c r="C168" s="64" t="s">
        <v>37</v>
      </c>
      <c r="D168" s="64" t="s">
        <v>16</v>
      </c>
      <c r="E168" s="66" t="s">
        <v>43</v>
      </c>
      <c r="F168" s="65">
        <v>6403.4</v>
      </c>
    </row>
    <row r="169" spans="1:6" ht="78" customHeight="1" x14ac:dyDescent="0.25">
      <c r="A169" s="73" t="s">
        <v>361</v>
      </c>
      <c r="B169" s="114" t="s">
        <v>334</v>
      </c>
      <c r="C169" s="75"/>
      <c r="D169" s="74"/>
      <c r="E169" s="76"/>
      <c r="F169" s="77">
        <f>F170</f>
        <v>4968.9000000000005</v>
      </c>
    </row>
    <row r="170" spans="1:6" ht="33" customHeight="1" x14ac:dyDescent="0.25">
      <c r="A170" s="49" t="s">
        <v>36</v>
      </c>
      <c r="B170" s="108" t="s">
        <v>334</v>
      </c>
      <c r="C170" s="50" t="s">
        <v>37</v>
      </c>
      <c r="D170" s="50"/>
      <c r="E170" s="51"/>
      <c r="F170" s="52">
        <f>F171+F173</f>
        <v>4968.9000000000005</v>
      </c>
    </row>
    <row r="171" spans="1:6" ht="17.25" customHeight="1" x14ac:dyDescent="0.25">
      <c r="A171" s="49" t="s">
        <v>15</v>
      </c>
      <c r="B171" s="109" t="s">
        <v>334</v>
      </c>
      <c r="C171" s="50" t="s">
        <v>37</v>
      </c>
      <c r="D171" s="50" t="s">
        <v>16</v>
      </c>
      <c r="E171" s="53"/>
      <c r="F171" s="52">
        <f>F172</f>
        <v>412.6</v>
      </c>
    </row>
    <row r="172" spans="1:6" ht="17.25" customHeight="1" x14ac:dyDescent="0.25">
      <c r="A172" s="49" t="s">
        <v>44</v>
      </c>
      <c r="B172" s="109" t="s">
        <v>334</v>
      </c>
      <c r="C172" s="50" t="s">
        <v>37</v>
      </c>
      <c r="D172" s="50" t="s">
        <v>16</v>
      </c>
      <c r="E172" s="51" t="s">
        <v>16</v>
      </c>
      <c r="F172" s="52">
        <v>412.6</v>
      </c>
    </row>
    <row r="173" spans="1:6" ht="17.25" customHeight="1" x14ac:dyDescent="0.25">
      <c r="A173" s="49" t="s">
        <v>65</v>
      </c>
      <c r="B173" s="109" t="s">
        <v>334</v>
      </c>
      <c r="C173" s="50" t="s">
        <v>37</v>
      </c>
      <c r="D173" s="50" t="s">
        <v>66</v>
      </c>
      <c r="E173" s="53"/>
      <c r="F173" s="52">
        <f>F174</f>
        <v>4556.3</v>
      </c>
    </row>
    <row r="174" spans="1:6" ht="17.25" customHeight="1" x14ac:dyDescent="0.25">
      <c r="A174" s="49" t="s">
        <v>81</v>
      </c>
      <c r="B174" s="109" t="s">
        <v>334</v>
      </c>
      <c r="C174" s="50" t="s">
        <v>37</v>
      </c>
      <c r="D174" s="50" t="s">
        <v>66</v>
      </c>
      <c r="E174" s="51" t="s">
        <v>39</v>
      </c>
      <c r="F174" s="52">
        <v>4556.3</v>
      </c>
    </row>
    <row r="175" spans="1:6" ht="48.75" customHeight="1" x14ac:dyDescent="0.25">
      <c r="A175" s="54" t="s">
        <v>86</v>
      </c>
      <c r="B175" s="110" t="s">
        <v>87</v>
      </c>
      <c r="C175" s="56"/>
      <c r="D175" s="55"/>
      <c r="E175" s="57"/>
      <c r="F175" s="58">
        <f>F176+F187+F194</f>
        <v>232520.09999999998</v>
      </c>
    </row>
    <row r="176" spans="1:6" ht="33" customHeight="1" x14ac:dyDescent="0.25">
      <c r="A176" s="39" t="s">
        <v>9</v>
      </c>
      <c r="B176" s="105" t="s">
        <v>88</v>
      </c>
      <c r="C176" s="41"/>
      <c r="D176" s="40"/>
      <c r="E176" s="42"/>
      <c r="F176" s="43">
        <f>F177</f>
        <v>6084.8</v>
      </c>
    </row>
    <row r="177" spans="1:7" ht="17.25" customHeight="1" x14ac:dyDescent="0.25">
      <c r="A177" s="39" t="s">
        <v>11</v>
      </c>
      <c r="B177" s="105" t="s">
        <v>89</v>
      </c>
      <c r="C177" s="41"/>
      <c r="D177" s="40"/>
      <c r="E177" s="42"/>
      <c r="F177" s="43">
        <f>F178+F181+F184</f>
        <v>6084.8</v>
      </c>
    </row>
    <row r="178" spans="1:7" ht="66.75" customHeight="1" x14ac:dyDescent="0.25">
      <c r="A178" s="39" t="s">
        <v>13</v>
      </c>
      <c r="B178" s="105" t="s">
        <v>89</v>
      </c>
      <c r="C178" s="40" t="s">
        <v>14</v>
      </c>
      <c r="D178" s="40"/>
      <c r="E178" s="44"/>
      <c r="F178" s="43">
        <f t="shared" ref="F178:F179" si="31">F179</f>
        <v>6045.2</v>
      </c>
    </row>
    <row r="179" spans="1:7" ht="17.25" customHeight="1" x14ac:dyDescent="0.25">
      <c r="A179" s="39" t="s">
        <v>90</v>
      </c>
      <c r="B179" s="106" t="s">
        <v>89</v>
      </c>
      <c r="C179" s="40" t="s">
        <v>14</v>
      </c>
      <c r="D179" s="40" t="s">
        <v>91</v>
      </c>
      <c r="E179" s="42"/>
      <c r="F179" s="43">
        <f t="shared" si="31"/>
        <v>6045.2</v>
      </c>
    </row>
    <row r="180" spans="1:7" ht="17.25" customHeight="1" x14ac:dyDescent="0.25">
      <c r="A180" s="39" t="s">
        <v>92</v>
      </c>
      <c r="B180" s="106" t="s">
        <v>89</v>
      </c>
      <c r="C180" s="40" t="s">
        <v>14</v>
      </c>
      <c r="D180" s="40" t="s">
        <v>91</v>
      </c>
      <c r="E180" s="44" t="s">
        <v>93</v>
      </c>
      <c r="F180" s="43">
        <v>6045.2</v>
      </c>
      <c r="G180" s="20"/>
    </row>
    <row r="181" spans="1:7" ht="31.5" customHeight="1" x14ac:dyDescent="0.25">
      <c r="A181" s="39" t="s">
        <v>19</v>
      </c>
      <c r="B181" s="105" t="s">
        <v>89</v>
      </c>
      <c r="C181" s="40" t="s">
        <v>20</v>
      </c>
      <c r="D181" s="40"/>
      <c r="E181" s="44"/>
      <c r="F181" s="43">
        <f t="shared" ref="F181:F182" si="32">F182</f>
        <v>39.5</v>
      </c>
    </row>
    <row r="182" spans="1:7" ht="17.25" customHeight="1" x14ac:dyDescent="0.25">
      <c r="A182" s="39" t="s">
        <v>90</v>
      </c>
      <c r="B182" s="106" t="s">
        <v>89</v>
      </c>
      <c r="C182" s="40" t="s">
        <v>20</v>
      </c>
      <c r="D182" s="40" t="s">
        <v>91</v>
      </c>
      <c r="E182" s="42"/>
      <c r="F182" s="43">
        <f t="shared" si="32"/>
        <v>39.5</v>
      </c>
    </row>
    <row r="183" spans="1:7" ht="19.5" customHeight="1" x14ac:dyDescent="0.25">
      <c r="A183" s="45" t="s">
        <v>92</v>
      </c>
      <c r="B183" s="107" t="s">
        <v>89</v>
      </c>
      <c r="C183" s="46" t="s">
        <v>20</v>
      </c>
      <c r="D183" s="46" t="s">
        <v>91</v>
      </c>
      <c r="E183" s="47" t="s">
        <v>93</v>
      </c>
      <c r="F183" s="48">
        <v>39.5</v>
      </c>
    </row>
    <row r="184" spans="1:7" ht="19.5" customHeight="1" x14ac:dyDescent="0.25">
      <c r="A184" s="49" t="s">
        <v>45</v>
      </c>
      <c r="B184" s="108" t="s">
        <v>89</v>
      </c>
      <c r="C184" s="50" t="s">
        <v>46</v>
      </c>
      <c r="D184" s="50"/>
      <c r="E184" s="51"/>
      <c r="F184" s="52">
        <f t="shared" ref="F184:F185" si="33">F185</f>
        <v>0.1</v>
      </c>
    </row>
    <row r="185" spans="1:7" ht="18" customHeight="1" x14ac:dyDescent="0.25">
      <c r="A185" s="49" t="s">
        <v>90</v>
      </c>
      <c r="B185" s="109" t="s">
        <v>89</v>
      </c>
      <c r="C185" s="50" t="s">
        <v>46</v>
      </c>
      <c r="D185" s="50" t="s">
        <v>91</v>
      </c>
      <c r="E185" s="53"/>
      <c r="F185" s="52">
        <f t="shared" si="33"/>
        <v>0.1</v>
      </c>
    </row>
    <row r="186" spans="1:7" ht="18" customHeight="1" x14ac:dyDescent="0.25">
      <c r="A186" s="49" t="s">
        <v>92</v>
      </c>
      <c r="B186" s="109" t="s">
        <v>89</v>
      </c>
      <c r="C186" s="50" t="s">
        <v>46</v>
      </c>
      <c r="D186" s="50" t="s">
        <v>91</v>
      </c>
      <c r="E186" s="51" t="s">
        <v>93</v>
      </c>
      <c r="F186" s="52">
        <v>0.1</v>
      </c>
    </row>
    <row r="187" spans="1:7" ht="17.25" customHeight="1" x14ac:dyDescent="0.25">
      <c r="A187" s="54" t="s">
        <v>21</v>
      </c>
      <c r="B187" s="110" t="s">
        <v>94</v>
      </c>
      <c r="C187" s="56"/>
      <c r="D187" s="55"/>
      <c r="E187" s="57"/>
      <c r="F187" s="58">
        <f t="shared" ref="F187:F188" si="34">F188</f>
        <v>130</v>
      </c>
    </row>
    <row r="188" spans="1:7" ht="33" customHeight="1" x14ac:dyDescent="0.25">
      <c r="A188" s="39" t="s">
        <v>95</v>
      </c>
      <c r="B188" s="105" t="s">
        <v>96</v>
      </c>
      <c r="C188" s="41"/>
      <c r="D188" s="40"/>
      <c r="E188" s="42"/>
      <c r="F188" s="43">
        <f t="shared" si="34"/>
        <v>130</v>
      </c>
    </row>
    <row r="189" spans="1:7" ht="16.5" customHeight="1" x14ac:dyDescent="0.25">
      <c r="A189" s="39" t="s">
        <v>25</v>
      </c>
      <c r="B189" s="105" t="s">
        <v>96</v>
      </c>
      <c r="C189" s="40" t="s">
        <v>26</v>
      </c>
      <c r="D189" s="40"/>
      <c r="E189" s="44"/>
      <c r="F189" s="43">
        <f>F190+F192</f>
        <v>130</v>
      </c>
    </row>
    <row r="190" spans="1:7" ht="17.25" customHeight="1" x14ac:dyDescent="0.25">
      <c r="A190" s="39" t="s">
        <v>15</v>
      </c>
      <c r="B190" s="106" t="s">
        <v>96</v>
      </c>
      <c r="C190" s="40" t="s">
        <v>26</v>
      </c>
      <c r="D190" s="40" t="s">
        <v>16</v>
      </c>
      <c r="E190" s="42"/>
      <c r="F190" s="43">
        <f>F191</f>
        <v>100</v>
      </c>
    </row>
    <row r="191" spans="1:7" ht="17.25" customHeight="1" x14ac:dyDescent="0.25">
      <c r="A191" s="39" t="s">
        <v>17</v>
      </c>
      <c r="B191" s="106" t="s">
        <v>96</v>
      </c>
      <c r="C191" s="40" t="s">
        <v>26</v>
      </c>
      <c r="D191" s="40" t="s">
        <v>16</v>
      </c>
      <c r="E191" s="44" t="s">
        <v>18</v>
      </c>
      <c r="F191" s="43">
        <v>100</v>
      </c>
    </row>
    <row r="192" spans="1:7" ht="17.25" customHeight="1" x14ac:dyDescent="0.25">
      <c r="A192" s="39" t="s">
        <v>90</v>
      </c>
      <c r="B192" s="106" t="s">
        <v>96</v>
      </c>
      <c r="C192" s="40" t="s">
        <v>26</v>
      </c>
      <c r="D192" s="40" t="s">
        <v>91</v>
      </c>
      <c r="E192" s="42"/>
      <c r="F192" s="43">
        <f>F193</f>
        <v>30</v>
      </c>
    </row>
    <row r="193" spans="1:7" ht="17.25" customHeight="1" x14ac:dyDescent="0.25">
      <c r="A193" s="39" t="s">
        <v>92</v>
      </c>
      <c r="B193" s="106" t="s">
        <v>96</v>
      </c>
      <c r="C193" s="40" t="s">
        <v>26</v>
      </c>
      <c r="D193" s="40" t="s">
        <v>91</v>
      </c>
      <c r="E193" s="44" t="s">
        <v>93</v>
      </c>
      <c r="F193" s="43">
        <v>30</v>
      </c>
    </row>
    <row r="194" spans="1:7" ht="17.25" customHeight="1" x14ac:dyDescent="0.25">
      <c r="A194" s="39" t="s">
        <v>32</v>
      </c>
      <c r="B194" s="105" t="s">
        <v>97</v>
      </c>
      <c r="C194" s="41"/>
      <c r="D194" s="40"/>
      <c r="E194" s="42"/>
      <c r="F194" s="43">
        <f>F195+F214+F210+F218</f>
        <v>226305.3</v>
      </c>
    </row>
    <row r="195" spans="1:7" ht="17.25" customHeight="1" x14ac:dyDescent="0.25">
      <c r="A195" s="39" t="s">
        <v>34</v>
      </c>
      <c r="B195" s="105" t="s">
        <v>98</v>
      </c>
      <c r="C195" s="41"/>
      <c r="D195" s="40"/>
      <c r="E195" s="42"/>
      <c r="F195" s="59">
        <f>F196+F199+F202</f>
        <v>218575.30000000002</v>
      </c>
    </row>
    <row r="196" spans="1:7" ht="63.75" customHeight="1" x14ac:dyDescent="0.25">
      <c r="A196" s="39" t="s">
        <v>13</v>
      </c>
      <c r="B196" s="105" t="s">
        <v>98</v>
      </c>
      <c r="C196" s="40" t="s">
        <v>14</v>
      </c>
      <c r="D196" s="40"/>
      <c r="E196" s="44"/>
      <c r="F196" s="43">
        <f t="shared" ref="F196:F197" si="35">F197</f>
        <v>2375.1999999999998</v>
      </c>
    </row>
    <row r="197" spans="1:7" ht="17.25" customHeight="1" x14ac:dyDescent="0.25">
      <c r="A197" s="39" t="s">
        <v>90</v>
      </c>
      <c r="B197" s="106" t="s">
        <v>98</v>
      </c>
      <c r="C197" s="40" t="s">
        <v>14</v>
      </c>
      <c r="D197" s="40" t="s">
        <v>91</v>
      </c>
      <c r="E197" s="42"/>
      <c r="F197" s="43">
        <f t="shared" si="35"/>
        <v>2375.1999999999998</v>
      </c>
    </row>
    <row r="198" spans="1:7" ht="17.25" customHeight="1" x14ac:dyDescent="0.25">
      <c r="A198" s="39" t="s">
        <v>92</v>
      </c>
      <c r="B198" s="106" t="s">
        <v>98</v>
      </c>
      <c r="C198" s="40" t="s">
        <v>14</v>
      </c>
      <c r="D198" s="40" t="s">
        <v>91</v>
      </c>
      <c r="E198" s="44" t="s">
        <v>93</v>
      </c>
      <c r="F198" s="59">
        <v>2375.1999999999998</v>
      </c>
      <c r="G198" s="4"/>
    </row>
    <row r="199" spans="1:7" ht="32.25" customHeight="1" x14ac:dyDescent="0.25">
      <c r="A199" s="39" t="s">
        <v>19</v>
      </c>
      <c r="B199" s="105" t="s">
        <v>98</v>
      </c>
      <c r="C199" s="40" t="s">
        <v>20</v>
      </c>
      <c r="D199" s="40"/>
      <c r="E199" s="44"/>
      <c r="F199" s="43">
        <f t="shared" ref="F199:F200" si="36">F200</f>
        <v>348.9</v>
      </c>
    </row>
    <row r="200" spans="1:7" ht="17.25" customHeight="1" x14ac:dyDescent="0.25">
      <c r="A200" s="39" t="s">
        <v>90</v>
      </c>
      <c r="B200" s="106" t="s">
        <v>98</v>
      </c>
      <c r="C200" s="40" t="s">
        <v>20</v>
      </c>
      <c r="D200" s="40" t="s">
        <v>91</v>
      </c>
      <c r="E200" s="42"/>
      <c r="F200" s="43">
        <f t="shared" si="36"/>
        <v>348.9</v>
      </c>
    </row>
    <row r="201" spans="1:7" ht="17.25" customHeight="1" x14ac:dyDescent="0.25">
      <c r="A201" s="39" t="s">
        <v>92</v>
      </c>
      <c r="B201" s="106" t="s">
        <v>98</v>
      </c>
      <c r="C201" s="40" t="s">
        <v>20</v>
      </c>
      <c r="D201" s="40" t="s">
        <v>91</v>
      </c>
      <c r="E201" s="44" t="s">
        <v>93</v>
      </c>
      <c r="F201" s="43">
        <v>348.9</v>
      </c>
    </row>
    <row r="202" spans="1:7" ht="33.75" customHeight="1" x14ac:dyDescent="0.25">
      <c r="A202" s="39" t="s">
        <v>36</v>
      </c>
      <c r="B202" s="105" t="s">
        <v>98</v>
      </c>
      <c r="C202" s="40" t="s">
        <v>37</v>
      </c>
      <c r="D202" s="40"/>
      <c r="E202" s="44"/>
      <c r="F202" s="43">
        <f>F203+F206+F208</f>
        <v>215851.2</v>
      </c>
    </row>
    <row r="203" spans="1:7" ht="17.25" customHeight="1" x14ac:dyDescent="0.25">
      <c r="A203" s="39" t="s">
        <v>15</v>
      </c>
      <c r="B203" s="106" t="s">
        <v>98</v>
      </c>
      <c r="C203" s="40" t="s">
        <v>37</v>
      </c>
      <c r="D203" s="40" t="s">
        <v>16</v>
      </c>
      <c r="E203" s="42"/>
      <c r="F203" s="43">
        <f>F204+F205</f>
        <v>182224.6</v>
      </c>
    </row>
    <row r="204" spans="1:7" ht="17.25" customHeight="1" x14ac:dyDescent="0.25">
      <c r="A204" s="39" t="s">
        <v>42</v>
      </c>
      <c r="B204" s="106" t="s">
        <v>98</v>
      </c>
      <c r="C204" s="40" t="s">
        <v>37</v>
      </c>
      <c r="D204" s="40" t="s">
        <v>16</v>
      </c>
      <c r="E204" s="44" t="s">
        <v>43</v>
      </c>
      <c r="F204" s="43">
        <v>181445.2</v>
      </c>
    </row>
    <row r="205" spans="1:7" ht="17.25" customHeight="1" x14ac:dyDescent="0.25">
      <c r="A205" s="39" t="s">
        <v>44</v>
      </c>
      <c r="B205" s="106" t="s">
        <v>98</v>
      </c>
      <c r="C205" s="40" t="s">
        <v>37</v>
      </c>
      <c r="D205" s="40" t="s">
        <v>16</v>
      </c>
      <c r="E205" s="44" t="s">
        <v>16</v>
      </c>
      <c r="F205" s="43">
        <v>779.4</v>
      </c>
    </row>
    <row r="206" spans="1:7" ht="17.25" customHeight="1" x14ac:dyDescent="0.25">
      <c r="A206" s="39" t="s">
        <v>65</v>
      </c>
      <c r="B206" s="106" t="s">
        <v>98</v>
      </c>
      <c r="C206" s="40" t="s">
        <v>37</v>
      </c>
      <c r="D206" s="40" t="s">
        <v>66</v>
      </c>
      <c r="E206" s="42"/>
      <c r="F206" s="43">
        <f>F207</f>
        <v>11864</v>
      </c>
    </row>
    <row r="207" spans="1:7" ht="17.25" customHeight="1" x14ac:dyDescent="0.25">
      <c r="A207" s="39" t="s">
        <v>81</v>
      </c>
      <c r="B207" s="106" t="s">
        <v>98</v>
      </c>
      <c r="C207" s="40" t="s">
        <v>37</v>
      </c>
      <c r="D207" s="40" t="s">
        <v>66</v>
      </c>
      <c r="E207" s="44" t="s">
        <v>39</v>
      </c>
      <c r="F207" s="43">
        <v>11864</v>
      </c>
    </row>
    <row r="208" spans="1:7" ht="17.25" customHeight="1" x14ac:dyDescent="0.25">
      <c r="A208" s="39" t="s">
        <v>90</v>
      </c>
      <c r="B208" s="106" t="s">
        <v>98</v>
      </c>
      <c r="C208" s="40" t="s">
        <v>37</v>
      </c>
      <c r="D208" s="40" t="s">
        <v>91</v>
      </c>
      <c r="E208" s="42"/>
      <c r="F208" s="43">
        <f>F209</f>
        <v>21762.6</v>
      </c>
    </row>
    <row r="209" spans="1:6" ht="17.25" customHeight="1" x14ac:dyDescent="0.25">
      <c r="A209" s="45" t="s">
        <v>99</v>
      </c>
      <c r="B209" s="107" t="s">
        <v>98</v>
      </c>
      <c r="C209" s="46" t="s">
        <v>37</v>
      </c>
      <c r="D209" s="46" t="s">
        <v>91</v>
      </c>
      <c r="E209" s="47" t="s">
        <v>41</v>
      </c>
      <c r="F209" s="48">
        <v>21762.6</v>
      </c>
    </row>
    <row r="210" spans="1:6" ht="95.25" customHeight="1" x14ac:dyDescent="0.25">
      <c r="A210" s="63" t="s">
        <v>329</v>
      </c>
      <c r="B210" s="108" t="s">
        <v>335</v>
      </c>
      <c r="C210" s="60"/>
      <c r="D210" s="50"/>
      <c r="E210" s="53"/>
      <c r="F210" s="52">
        <f t="shared" ref="F210:F212" si="37">F211</f>
        <v>3214.3</v>
      </c>
    </row>
    <row r="211" spans="1:6" ht="33" customHeight="1" x14ac:dyDescent="0.25">
      <c r="A211" s="63" t="s">
        <v>36</v>
      </c>
      <c r="B211" s="108" t="s">
        <v>335</v>
      </c>
      <c r="C211" s="50" t="s">
        <v>37</v>
      </c>
      <c r="D211" s="50"/>
      <c r="E211" s="51"/>
      <c r="F211" s="52">
        <f t="shared" si="37"/>
        <v>3214.3</v>
      </c>
    </row>
    <row r="212" spans="1:6" ht="17.25" customHeight="1" x14ac:dyDescent="0.25">
      <c r="A212" s="63" t="s">
        <v>15</v>
      </c>
      <c r="B212" s="109" t="s">
        <v>335</v>
      </c>
      <c r="C212" s="50" t="s">
        <v>37</v>
      </c>
      <c r="D212" s="50" t="s">
        <v>16</v>
      </c>
      <c r="E212" s="53"/>
      <c r="F212" s="52">
        <f t="shared" si="37"/>
        <v>3214.3</v>
      </c>
    </row>
    <row r="213" spans="1:6" ht="17.25" customHeight="1" x14ac:dyDescent="0.25">
      <c r="A213" s="63" t="s">
        <v>42</v>
      </c>
      <c r="B213" s="109" t="s">
        <v>335</v>
      </c>
      <c r="C213" s="50" t="s">
        <v>37</v>
      </c>
      <c r="D213" s="50" t="s">
        <v>16</v>
      </c>
      <c r="E213" s="51" t="s">
        <v>43</v>
      </c>
      <c r="F213" s="52">
        <v>3214.3</v>
      </c>
    </row>
    <row r="214" spans="1:6" ht="31.5" customHeight="1" x14ac:dyDescent="0.25">
      <c r="A214" s="54" t="s">
        <v>49</v>
      </c>
      <c r="B214" s="110" t="s">
        <v>100</v>
      </c>
      <c r="C214" s="56"/>
      <c r="D214" s="55"/>
      <c r="E214" s="57"/>
      <c r="F214" s="58">
        <f t="shared" ref="F214:F216" si="38">F215</f>
        <v>1301.4000000000001</v>
      </c>
    </row>
    <row r="215" spans="1:6" ht="32.25" customHeight="1" x14ac:dyDescent="0.25">
      <c r="A215" s="39" t="s">
        <v>36</v>
      </c>
      <c r="B215" s="105" t="s">
        <v>100</v>
      </c>
      <c r="C215" s="40" t="s">
        <v>37</v>
      </c>
      <c r="D215" s="40"/>
      <c r="E215" s="44"/>
      <c r="F215" s="43">
        <f t="shared" si="38"/>
        <v>1301.4000000000001</v>
      </c>
    </row>
    <row r="216" spans="1:6" ht="17.25" customHeight="1" x14ac:dyDescent="0.25">
      <c r="A216" s="39" t="s">
        <v>15</v>
      </c>
      <c r="B216" s="106" t="s">
        <v>100</v>
      </c>
      <c r="C216" s="40" t="s">
        <v>37</v>
      </c>
      <c r="D216" s="40" t="s">
        <v>16</v>
      </c>
      <c r="E216" s="42"/>
      <c r="F216" s="43">
        <f t="shared" si="38"/>
        <v>1301.4000000000001</v>
      </c>
    </row>
    <row r="217" spans="1:6" ht="17.25" customHeight="1" x14ac:dyDescent="0.25">
      <c r="A217" s="45" t="s">
        <v>44</v>
      </c>
      <c r="B217" s="107" t="s">
        <v>100</v>
      </c>
      <c r="C217" s="46" t="s">
        <v>37</v>
      </c>
      <c r="D217" s="46" t="s">
        <v>16</v>
      </c>
      <c r="E217" s="47" t="s">
        <v>16</v>
      </c>
      <c r="F217" s="48">
        <v>1301.4000000000001</v>
      </c>
    </row>
    <row r="218" spans="1:6" ht="95.25" customHeight="1" x14ac:dyDescent="0.25">
      <c r="A218" s="49" t="s">
        <v>329</v>
      </c>
      <c r="B218" s="111" t="s">
        <v>343</v>
      </c>
      <c r="C218" s="60"/>
      <c r="D218" s="64"/>
      <c r="E218" s="61"/>
      <c r="F218" s="65">
        <f t="shared" ref="F218:F220" si="39">F219</f>
        <v>3214.3</v>
      </c>
    </row>
    <row r="219" spans="1:6" ht="34.5" customHeight="1" x14ac:dyDescent="0.25">
      <c r="A219" s="49" t="s">
        <v>36</v>
      </c>
      <c r="B219" s="111" t="s">
        <v>343</v>
      </c>
      <c r="C219" s="64" t="s">
        <v>37</v>
      </c>
      <c r="D219" s="64"/>
      <c r="E219" s="78"/>
      <c r="F219" s="65">
        <f t="shared" si="39"/>
        <v>3214.3</v>
      </c>
    </row>
    <row r="220" spans="1:6" ht="17.25" customHeight="1" x14ac:dyDescent="0.25">
      <c r="A220" s="49" t="s">
        <v>15</v>
      </c>
      <c r="B220" s="112" t="s">
        <v>343</v>
      </c>
      <c r="C220" s="64" t="s">
        <v>37</v>
      </c>
      <c r="D220" s="64" t="s">
        <v>16</v>
      </c>
      <c r="E220" s="61"/>
      <c r="F220" s="65">
        <f t="shared" si="39"/>
        <v>3214.3</v>
      </c>
    </row>
    <row r="221" spans="1:6" ht="17.25" customHeight="1" x14ac:dyDescent="0.25">
      <c r="A221" s="67" t="s">
        <v>42</v>
      </c>
      <c r="B221" s="113" t="s">
        <v>343</v>
      </c>
      <c r="C221" s="68" t="s">
        <v>37</v>
      </c>
      <c r="D221" s="68" t="s">
        <v>16</v>
      </c>
      <c r="E221" s="79" t="s">
        <v>43</v>
      </c>
      <c r="F221" s="70">
        <v>3214.3</v>
      </c>
    </row>
    <row r="222" spans="1:6" ht="31.5" customHeight="1" x14ac:dyDescent="0.25">
      <c r="A222" s="30" t="s">
        <v>60</v>
      </c>
      <c r="B222" s="23" t="s">
        <v>349</v>
      </c>
      <c r="C222" s="25" t="s">
        <v>347</v>
      </c>
      <c r="D222" s="25" t="s">
        <v>347</v>
      </c>
      <c r="E222" s="31" t="s">
        <v>347</v>
      </c>
      <c r="F222" s="29">
        <v>0</v>
      </c>
    </row>
    <row r="223" spans="1:6" ht="32.25" customHeight="1" x14ac:dyDescent="0.25">
      <c r="A223" s="30" t="s">
        <v>36</v>
      </c>
      <c r="B223" s="23" t="s">
        <v>349</v>
      </c>
      <c r="C223" s="24" t="s">
        <v>37</v>
      </c>
      <c r="D223" s="25" t="s">
        <v>347</v>
      </c>
      <c r="E223" s="32" t="s">
        <v>347</v>
      </c>
      <c r="F223" s="29">
        <v>0</v>
      </c>
    </row>
    <row r="224" spans="1:6" ht="17.25" customHeight="1" x14ac:dyDescent="0.25">
      <c r="A224" s="30" t="s">
        <v>90</v>
      </c>
      <c r="B224" s="23" t="s">
        <v>349</v>
      </c>
      <c r="C224" s="24" t="s">
        <v>37</v>
      </c>
      <c r="D224" s="24" t="s">
        <v>91</v>
      </c>
      <c r="E224" s="31" t="s">
        <v>347</v>
      </c>
      <c r="F224" s="29">
        <v>0</v>
      </c>
    </row>
    <row r="225" spans="1:7" ht="17.25" customHeight="1" x14ac:dyDescent="0.25">
      <c r="A225" s="30" t="s">
        <v>99</v>
      </c>
      <c r="B225" s="23" t="s">
        <v>349</v>
      </c>
      <c r="C225" s="24" t="s">
        <v>37</v>
      </c>
      <c r="D225" s="24" t="s">
        <v>91</v>
      </c>
      <c r="E225" s="33" t="s">
        <v>41</v>
      </c>
      <c r="F225" s="29">
        <v>0</v>
      </c>
    </row>
    <row r="226" spans="1:7" ht="17.25" customHeight="1" x14ac:dyDescent="0.25">
      <c r="A226" s="54" t="s">
        <v>101</v>
      </c>
      <c r="B226" s="110" t="s">
        <v>102</v>
      </c>
      <c r="C226" s="56"/>
      <c r="D226" s="55"/>
      <c r="E226" s="57"/>
      <c r="F226" s="58">
        <f>F227+F248+F271</f>
        <v>125695.4</v>
      </c>
    </row>
    <row r="227" spans="1:7" ht="33.75" customHeight="1" x14ac:dyDescent="0.25">
      <c r="A227" s="39" t="s">
        <v>9</v>
      </c>
      <c r="B227" s="105" t="s">
        <v>103</v>
      </c>
      <c r="C227" s="41"/>
      <c r="D227" s="40"/>
      <c r="E227" s="42"/>
      <c r="F227" s="43">
        <f>F228+F238</f>
        <v>68108.600000000006</v>
      </c>
    </row>
    <row r="228" spans="1:7" ht="17.25" customHeight="1" x14ac:dyDescent="0.25">
      <c r="A228" s="39" t="s">
        <v>11</v>
      </c>
      <c r="B228" s="105" t="s">
        <v>104</v>
      </c>
      <c r="C228" s="41"/>
      <c r="D228" s="40"/>
      <c r="E228" s="42"/>
      <c r="F228" s="43">
        <f>F229+F232+F235</f>
        <v>42311.200000000004</v>
      </c>
    </row>
    <row r="229" spans="1:7" ht="64.5" customHeight="1" x14ac:dyDescent="0.25">
      <c r="A229" s="39" t="s">
        <v>13</v>
      </c>
      <c r="B229" s="105" t="s">
        <v>104</v>
      </c>
      <c r="C229" s="40" t="s">
        <v>14</v>
      </c>
      <c r="D229" s="40"/>
      <c r="E229" s="44"/>
      <c r="F229" s="43">
        <f t="shared" ref="F229:F230" si="40">F230</f>
        <v>42145.8</v>
      </c>
    </row>
    <row r="230" spans="1:7" ht="17.25" customHeight="1" x14ac:dyDescent="0.25">
      <c r="A230" s="39" t="s">
        <v>29</v>
      </c>
      <c r="B230" s="106" t="s">
        <v>104</v>
      </c>
      <c r="C230" s="40" t="s">
        <v>14</v>
      </c>
      <c r="D230" s="40" t="s">
        <v>6</v>
      </c>
      <c r="E230" s="42"/>
      <c r="F230" s="43">
        <f t="shared" si="40"/>
        <v>42145.8</v>
      </c>
    </row>
    <row r="231" spans="1:7" ht="17.25" customHeight="1" x14ac:dyDescent="0.25">
      <c r="A231" s="39" t="s">
        <v>105</v>
      </c>
      <c r="B231" s="106" t="s">
        <v>104</v>
      </c>
      <c r="C231" s="40" t="s">
        <v>14</v>
      </c>
      <c r="D231" s="40" t="s">
        <v>6</v>
      </c>
      <c r="E231" s="44" t="s">
        <v>106</v>
      </c>
      <c r="F231" s="43">
        <v>42145.8</v>
      </c>
      <c r="G231" s="4"/>
    </row>
    <row r="232" spans="1:7" ht="32.25" customHeight="1" x14ac:dyDescent="0.25">
      <c r="A232" s="39" t="s">
        <v>19</v>
      </c>
      <c r="B232" s="105" t="s">
        <v>104</v>
      </c>
      <c r="C232" s="40" t="s">
        <v>20</v>
      </c>
      <c r="D232" s="40"/>
      <c r="E232" s="44"/>
      <c r="F232" s="43">
        <f t="shared" ref="F232:F233" si="41">F233</f>
        <v>10.3</v>
      </c>
    </row>
    <row r="233" spans="1:7" ht="17.25" customHeight="1" x14ac:dyDescent="0.25">
      <c r="A233" s="39" t="s">
        <v>29</v>
      </c>
      <c r="B233" s="106" t="s">
        <v>104</v>
      </c>
      <c r="C233" s="40" t="s">
        <v>20</v>
      </c>
      <c r="D233" s="40" t="s">
        <v>6</v>
      </c>
      <c r="E233" s="42"/>
      <c r="F233" s="43">
        <f t="shared" si="41"/>
        <v>10.3</v>
      </c>
    </row>
    <row r="234" spans="1:7" ht="15.75" customHeight="1" x14ac:dyDescent="0.25">
      <c r="A234" s="39" t="s">
        <v>105</v>
      </c>
      <c r="B234" s="106" t="s">
        <v>104</v>
      </c>
      <c r="C234" s="40" t="s">
        <v>20</v>
      </c>
      <c r="D234" s="40" t="s">
        <v>6</v>
      </c>
      <c r="E234" s="44" t="s">
        <v>106</v>
      </c>
      <c r="F234" s="43">
        <v>10.3</v>
      </c>
    </row>
    <row r="235" spans="1:7" ht="17.25" customHeight="1" x14ac:dyDescent="0.25">
      <c r="A235" s="39" t="s">
        <v>25</v>
      </c>
      <c r="B235" s="106" t="s">
        <v>104</v>
      </c>
      <c r="C235" s="40" t="s">
        <v>26</v>
      </c>
      <c r="D235" s="40"/>
      <c r="E235" s="44"/>
      <c r="F235" s="43">
        <f t="shared" ref="F235:F236" si="42">F236</f>
        <v>155.1</v>
      </c>
    </row>
    <row r="236" spans="1:7" ht="17.25" customHeight="1" x14ac:dyDescent="0.25">
      <c r="A236" s="39" t="s">
        <v>29</v>
      </c>
      <c r="B236" s="106" t="s">
        <v>104</v>
      </c>
      <c r="C236" s="40" t="s">
        <v>26</v>
      </c>
      <c r="D236" s="40" t="s">
        <v>6</v>
      </c>
      <c r="E236" s="44"/>
      <c r="F236" s="43">
        <f t="shared" si="42"/>
        <v>155.1</v>
      </c>
    </row>
    <row r="237" spans="1:7" ht="17.25" customHeight="1" x14ac:dyDescent="0.25">
      <c r="A237" s="39" t="s">
        <v>105</v>
      </c>
      <c r="B237" s="106" t="s">
        <v>104</v>
      </c>
      <c r="C237" s="40" t="s">
        <v>26</v>
      </c>
      <c r="D237" s="40" t="s">
        <v>6</v>
      </c>
      <c r="E237" s="44" t="s">
        <v>106</v>
      </c>
      <c r="F237" s="43">
        <v>155.1</v>
      </c>
    </row>
    <row r="238" spans="1:7" ht="33" customHeight="1" x14ac:dyDescent="0.25">
      <c r="A238" s="39" t="s">
        <v>107</v>
      </c>
      <c r="B238" s="105" t="s">
        <v>108</v>
      </c>
      <c r="C238" s="41"/>
      <c r="D238" s="40"/>
      <c r="E238" s="42"/>
      <c r="F238" s="43">
        <f>F239+F245</f>
        <v>25797.4</v>
      </c>
    </row>
    <row r="239" spans="1:7" ht="64.5" customHeight="1" x14ac:dyDescent="0.25">
      <c r="A239" s="39" t="s">
        <v>13</v>
      </c>
      <c r="B239" s="105" t="s">
        <v>108</v>
      </c>
      <c r="C239" s="40" t="s">
        <v>14</v>
      </c>
      <c r="D239" s="40"/>
      <c r="E239" s="44"/>
      <c r="F239" s="43">
        <f t="shared" ref="F239:F240" si="43">F240</f>
        <v>25621.7</v>
      </c>
    </row>
    <row r="240" spans="1:7" ht="17.25" customHeight="1" x14ac:dyDescent="0.25">
      <c r="A240" s="39" t="s">
        <v>29</v>
      </c>
      <c r="B240" s="106" t="s">
        <v>108</v>
      </c>
      <c r="C240" s="40" t="s">
        <v>14</v>
      </c>
      <c r="D240" s="40" t="s">
        <v>6</v>
      </c>
      <c r="E240" s="42"/>
      <c r="F240" s="43">
        <f t="shared" si="43"/>
        <v>25621.7</v>
      </c>
    </row>
    <row r="241" spans="1:7" ht="17.25" customHeight="1" x14ac:dyDescent="0.25">
      <c r="A241" s="45" t="s">
        <v>105</v>
      </c>
      <c r="B241" s="107" t="s">
        <v>108</v>
      </c>
      <c r="C241" s="46" t="s">
        <v>14</v>
      </c>
      <c r="D241" s="46" t="s">
        <v>6</v>
      </c>
      <c r="E241" s="47" t="s">
        <v>106</v>
      </c>
      <c r="F241" s="48">
        <v>25621.7</v>
      </c>
      <c r="G241" s="7"/>
    </row>
    <row r="242" spans="1:7" ht="33" customHeight="1" x14ac:dyDescent="0.25">
      <c r="A242" s="30" t="s">
        <v>19</v>
      </c>
      <c r="B242" s="23" t="s">
        <v>108</v>
      </c>
      <c r="C242" s="24" t="s">
        <v>20</v>
      </c>
      <c r="D242" s="25" t="s">
        <v>347</v>
      </c>
      <c r="E242" s="32" t="s">
        <v>347</v>
      </c>
      <c r="F242" s="29">
        <v>0</v>
      </c>
      <c r="G242" s="7"/>
    </row>
    <row r="243" spans="1:7" ht="15.75" customHeight="1" x14ac:dyDescent="0.25">
      <c r="A243" s="30" t="s">
        <v>29</v>
      </c>
      <c r="B243" s="23" t="s">
        <v>108</v>
      </c>
      <c r="C243" s="24" t="s">
        <v>20</v>
      </c>
      <c r="D243" s="24" t="s">
        <v>6</v>
      </c>
      <c r="E243" s="31" t="s">
        <v>347</v>
      </c>
      <c r="F243" s="29">
        <v>0</v>
      </c>
      <c r="G243" s="7"/>
    </row>
    <row r="244" spans="1:7" ht="17.25" customHeight="1" x14ac:dyDescent="0.25">
      <c r="A244" s="30" t="s">
        <v>105</v>
      </c>
      <c r="B244" s="23" t="s">
        <v>108</v>
      </c>
      <c r="C244" s="24" t="s">
        <v>20</v>
      </c>
      <c r="D244" s="24" t="s">
        <v>6</v>
      </c>
      <c r="E244" s="33" t="s">
        <v>106</v>
      </c>
      <c r="F244" s="29">
        <v>0</v>
      </c>
      <c r="G244" s="7"/>
    </row>
    <row r="245" spans="1:7" ht="16.5" customHeight="1" x14ac:dyDescent="0.25">
      <c r="A245" s="54" t="s">
        <v>25</v>
      </c>
      <c r="B245" s="115" t="s">
        <v>108</v>
      </c>
      <c r="C245" s="55" t="s">
        <v>26</v>
      </c>
      <c r="D245" s="55"/>
      <c r="E245" s="80"/>
      <c r="F245" s="58">
        <f t="shared" ref="F245:F246" si="44">F246</f>
        <v>175.7</v>
      </c>
    </row>
    <row r="246" spans="1:7" ht="16.5" customHeight="1" x14ac:dyDescent="0.25">
      <c r="A246" s="39" t="s">
        <v>29</v>
      </c>
      <c r="B246" s="106" t="s">
        <v>108</v>
      </c>
      <c r="C246" s="40" t="s">
        <v>26</v>
      </c>
      <c r="D246" s="40" t="s">
        <v>6</v>
      </c>
      <c r="E246" s="44"/>
      <c r="F246" s="43">
        <f t="shared" si="44"/>
        <v>175.7</v>
      </c>
    </row>
    <row r="247" spans="1:7" ht="15.75" customHeight="1" x14ac:dyDescent="0.25">
      <c r="A247" s="39" t="s">
        <v>105</v>
      </c>
      <c r="B247" s="106" t="s">
        <v>108</v>
      </c>
      <c r="C247" s="40" t="s">
        <v>26</v>
      </c>
      <c r="D247" s="40" t="s">
        <v>6</v>
      </c>
      <c r="E247" s="44" t="s">
        <v>106</v>
      </c>
      <c r="F247" s="43">
        <v>175.7</v>
      </c>
    </row>
    <row r="248" spans="1:7" ht="17.25" customHeight="1" x14ac:dyDescent="0.25">
      <c r="A248" s="39" t="s">
        <v>21</v>
      </c>
      <c r="B248" s="105" t="s">
        <v>109</v>
      </c>
      <c r="C248" s="41"/>
      <c r="D248" s="40"/>
      <c r="E248" s="42"/>
      <c r="F248" s="43">
        <f>F249+F253+F257+F261+F265</f>
        <v>52421.4</v>
      </c>
    </row>
    <row r="249" spans="1:7" ht="49.5" customHeight="1" x14ac:dyDescent="0.25">
      <c r="A249" s="39" t="s">
        <v>110</v>
      </c>
      <c r="B249" s="105" t="s">
        <v>111</v>
      </c>
      <c r="C249" s="41"/>
      <c r="D249" s="40"/>
      <c r="E249" s="42"/>
      <c r="F249" s="43">
        <f t="shared" ref="F249:F251" si="45">F250</f>
        <v>300</v>
      </c>
    </row>
    <row r="250" spans="1:7" ht="17.25" customHeight="1" x14ac:dyDescent="0.25">
      <c r="A250" s="39" t="s">
        <v>25</v>
      </c>
      <c r="B250" s="105" t="s">
        <v>111</v>
      </c>
      <c r="C250" s="40" t="s">
        <v>26</v>
      </c>
      <c r="D250" s="40"/>
      <c r="E250" s="44"/>
      <c r="F250" s="43">
        <f t="shared" si="45"/>
        <v>300</v>
      </c>
    </row>
    <row r="251" spans="1:7" ht="17.25" customHeight="1" x14ac:dyDescent="0.25">
      <c r="A251" s="39" t="s">
        <v>29</v>
      </c>
      <c r="B251" s="106" t="s">
        <v>111</v>
      </c>
      <c r="C251" s="40" t="s">
        <v>26</v>
      </c>
      <c r="D251" s="40" t="s">
        <v>6</v>
      </c>
      <c r="E251" s="42"/>
      <c r="F251" s="43">
        <f t="shared" si="45"/>
        <v>300</v>
      </c>
    </row>
    <row r="252" spans="1:7" ht="17.25" customHeight="1" x14ac:dyDescent="0.25">
      <c r="A252" s="39" t="s">
        <v>112</v>
      </c>
      <c r="B252" s="106" t="s">
        <v>111</v>
      </c>
      <c r="C252" s="40" t="s">
        <v>26</v>
      </c>
      <c r="D252" s="40" t="s">
        <v>6</v>
      </c>
      <c r="E252" s="44" t="s">
        <v>43</v>
      </c>
      <c r="F252" s="43">
        <v>300</v>
      </c>
    </row>
    <row r="253" spans="1:7" ht="32.25" customHeight="1" x14ac:dyDescent="0.25">
      <c r="A253" s="39" t="s">
        <v>113</v>
      </c>
      <c r="B253" s="105" t="s">
        <v>114</v>
      </c>
      <c r="C253" s="41"/>
      <c r="D253" s="40"/>
      <c r="E253" s="42"/>
      <c r="F253" s="43">
        <f t="shared" ref="F253:F255" si="46">F254</f>
        <v>1460</v>
      </c>
    </row>
    <row r="254" spans="1:7" ht="15.75" customHeight="1" x14ac:dyDescent="0.25">
      <c r="A254" s="39" t="s">
        <v>25</v>
      </c>
      <c r="B254" s="105" t="s">
        <v>114</v>
      </c>
      <c r="C254" s="40" t="s">
        <v>26</v>
      </c>
      <c r="D254" s="40"/>
      <c r="E254" s="44"/>
      <c r="F254" s="43">
        <f t="shared" si="46"/>
        <v>1460</v>
      </c>
    </row>
    <row r="255" spans="1:7" ht="17.25" customHeight="1" x14ac:dyDescent="0.25">
      <c r="A255" s="39" t="s">
        <v>29</v>
      </c>
      <c r="B255" s="106" t="s">
        <v>114</v>
      </c>
      <c r="C255" s="40" t="s">
        <v>26</v>
      </c>
      <c r="D255" s="40" t="s">
        <v>6</v>
      </c>
      <c r="E255" s="42"/>
      <c r="F255" s="43">
        <f t="shared" si="46"/>
        <v>1460</v>
      </c>
    </row>
    <row r="256" spans="1:7" ht="17.25" customHeight="1" x14ac:dyDescent="0.25">
      <c r="A256" s="39" t="s">
        <v>112</v>
      </c>
      <c r="B256" s="106" t="s">
        <v>114</v>
      </c>
      <c r="C256" s="40" t="s">
        <v>26</v>
      </c>
      <c r="D256" s="40" t="s">
        <v>6</v>
      </c>
      <c r="E256" s="44" t="s">
        <v>43</v>
      </c>
      <c r="F256" s="43">
        <v>1460</v>
      </c>
    </row>
    <row r="257" spans="1:6" ht="51.75" customHeight="1" x14ac:dyDescent="0.25">
      <c r="A257" s="39" t="s">
        <v>115</v>
      </c>
      <c r="B257" s="105" t="s">
        <v>116</v>
      </c>
      <c r="C257" s="41"/>
      <c r="D257" s="40"/>
      <c r="E257" s="42"/>
      <c r="F257" s="43">
        <f t="shared" ref="F257:F259" si="47">F258</f>
        <v>1898.4</v>
      </c>
    </row>
    <row r="258" spans="1:6" ht="17.25" customHeight="1" x14ac:dyDescent="0.25">
      <c r="A258" s="39" t="s">
        <v>25</v>
      </c>
      <c r="B258" s="105" t="s">
        <v>116</v>
      </c>
      <c r="C258" s="40" t="s">
        <v>26</v>
      </c>
      <c r="D258" s="40"/>
      <c r="E258" s="44"/>
      <c r="F258" s="43">
        <f t="shared" si="47"/>
        <v>1898.4</v>
      </c>
    </row>
    <row r="259" spans="1:6" ht="17.25" customHeight="1" x14ac:dyDescent="0.25">
      <c r="A259" s="39" t="s">
        <v>29</v>
      </c>
      <c r="B259" s="106" t="s">
        <v>116</v>
      </c>
      <c r="C259" s="40" t="s">
        <v>26</v>
      </c>
      <c r="D259" s="40" t="s">
        <v>6</v>
      </c>
      <c r="E259" s="42"/>
      <c r="F259" s="43">
        <f t="shared" si="47"/>
        <v>1898.4</v>
      </c>
    </row>
    <row r="260" spans="1:6" ht="17.25" customHeight="1" x14ac:dyDescent="0.25">
      <c r="A260" s="39" t="s">
        <v>30</v>
      </c>
      <c r="B260" s="106" t="s">
        <v>116</v>
      </c>
      <c r="C260" s="40" t="s">
        <v>26</v>
      </c>
      <c r="D260" s="40" t="s">
        <v>6</v>
      </c>
      <c r="E260" s="44" t="s">
        <v>31</v>
      </c>
      <c r="F260" s="43">
        <v>1898.4</v>
      </c>
    </row>
    <row r="261" spans="1:6" ht="31.5" customHeight="1" x14ac:dyDescent="0.25">
      <c r="A261" s="39" t="s">
        <v>117</v>
      </c>
      <c r="B261" s="105" t="s">
        <v>118</v>
      </c>
      <c r="C261" s="41"/>
      <c r="D261" s="40"/>
      <c r="E261" s="42"/>
      <c r="F261" s="43">
        <f t="shared" ref="F261:F263" si="48">F262</f>
        <v>44280.3</v>
      </c>
    </row>
    <row r="262" spans="1:6" ht="16.5" customHeight="1" x14ac:dyDescent="0.25">
      <c r="A262" s="39" t="s">
        <v>25</v>
      </c>
      <c r="B262" s="105" t="s">
        <v>118</v>
      </c>
      <c r="C262" s="40" t="s">
        <v>26</v>
      </c>
      <c r="D262" s="40"/>
      <c r="E262" s="44"/>
      <c r="F262" s="43">
        <f t="shared" si="48"/>
        <v>44280.3</v>
      </c>
    </row>
    <row r="263" spans="1:6" ht="17.25" customHeight="1" x14ac:dyDescent="0.25">
      <c r="A263" s="39" t="s">
        <v>29</v>
      </c>
      <c r="B263" s="106" t="s">
        <v>118</v>
      </c>
      <c r="C263" s="40" t="s">
        <v>26</v>
      </c>
      <c r="D263" s="40" t="s">
        <v>6</v>
      </c>
      <c r="E263" s="42"/>
      <c r="F263" s="43">
        <f t="shared" si="48"/>
        <v>44280.3</v>
      </c>
    </row>
    <row r="264" spans="1:6" ht="17.25" customHeight="1" x14ac:dyDescent="0.25">
      <c r="A264" s="39" t="s">
        <v>119</v>
      </c>
      <c r="B264" s="106" t="s">
        <v>118</v>
      </c>
      <c r="C264" s="40" t="s">
        <v>26</v>
      </c>
      <c r="D264" s="40" t="s">
        <v>6</v>
      </c>
      <c r="E264" s="44" t="s">
        <v>39</v>
      </c>
      <c r="F264" s="43">
        <v>44280.3</v>
      </c>
    </row>
    <row r="265" spans="1:6" ht="31.5" customHeight="1" x14ac:dyDescent="0.25">
      <c r="A265" s="39" t="s">
        <v>311</v>
      </c>
      <c r="B265" s="106" t="s">
        <v>312</v>
      </c>
      <c r="C265" s="40"/>
      <c r="D265" s="40"/>
      <c r="E265" s="44"/>
      <c r="F265" s="43">
        <f t="shared" ref="F265:F269" si="49">F266</f>
        <v>4482.7</v>
      </c>
    </row>
    <row r="266" spans="1:6" ht="17.25" customHeight="1" x14ac:dyDescent="0.25">
      <c r="A266" s="45" t="s">
        <v>25</v>
      </c>
      <c r="B266" s="107" t="s">
        <v>312</v>
      </c>
      <c r="C266" s="46" t="s">
        <v>26</v>
      </c>
      <c r="D266" s="46"/>
      <c r="E266" s="47"/>
      <c r="F266" s="48">
        <f>F269</f>
        <v>4482.7</v>
      </c>
    </row>
    <row r="267" spans="1:6" ht="17.25" customHeight="1" x14ac:dyDescent="0.25">
      <c r="A267" s="30" t="s">
        <v>15</v>
      </c>
      <c r="B267" s="23" t="s">
        <v>312</v>
      </c>
      <c r="C267" s="24" t="s">
        <v>26</v>
      </c>
      <c r="D267" s="24" t="s">
        <v>16</v>
      </c>
      <c r="E267" s="31" t="s">
        <v>347</v>
      </c>
      <c r="F267" s="29">
        <v>0</v>
      </c>
    </row>
    <row r="268" spans="1:6" ht="17.25" customHeight="1" x14ac:dyDescent="0.25">
      <c r="A268" s="30" t="s">
        <v>44</v>
      </c>
      <c r="B268" s="23" t="s">
        <v>312</v>
      </c>
      <c r="C268" s="24" t="s">
        <v>26</v>
      </c>
      <c r="D268" s="24" t="s">
        <v>16</v>
      </c>
      <c r="E268" s="33" t="s">
        <v>16</v>
      </c>
      <c r="F268" s="29">
        <v>0</v>
      </c>
    </row>
    <row r="269" spans="1:6" ht="17.25" customHeight="1" x14ac:dyDescent="0.25">
      <c r="A269" s="54" t="s">
        <v>29</v>
      </c>
      <c r="B269" s="115" t="s">
        <v>312</v>
      </c>
      <c r="C269" s="55" t="s">
        <v>26</v>
      </c>
      <c r="D269" s="55" t="s">
        <v>6</v>
      </c>
      <c r="E269" s="80"/>
      <c r="F269" s="58">
        <f t="shared" si="49"/>
        <v>4482.7</v>
      </c>
    </row>
    <row r="270" spans="1:6" ht="17.25" customHeight="1" x14ac:dyDescent="0.25">
      <c r="A270" s="39" t="s">
        <v>30</v>
      </c>
      <c r="B270" s="106" t="s">
        <v>312</v>
      </c>
      <c r="C270" s="40" t="s">
        <v>26</v>
      </c>
      <c r="D270" s="40" t="s">
        <v>6</v>
      </c>
      <c r="E270" s="44" t="s">
        <v>31</v>
      </c>
      <c r="F270" s="43">
        <v>4482.7</v>
      </c>
    </row>
    <row r="271" spans="1:6" ht="17.25" customHeight="1" x14ac:dyDescent="0.25">
      <c r="A271" s="39" t="s">
        <v>32</v>
      </c>
      <c r="B271" s="105" t="s">
        <v>120</v>
      </c>
      <c r="C271" s="41"/>
      <c r="D271" s="40"/>
      <c r="E271" s="42"/>
      <c r="F271" s="43">
        <f>F272+F276+F286+F293+F300+F280</f>
        <v>5165.3999999999996</v>
      </c>
    </row>
    <row r="272" spans="1:6" ht="48" customHeight="1" x14ac:dyDescent="0.25">
      <c r="A272" s="39" t="s">
        <v>115</v>
      </c>
      <c r="B272" s="105" t="s">
        <v>121</v>
      </c>
      <c r="C272" s="41"/>
      <c r="D272" s="40"/>
      <c r="E272" s="42"/>
      <c r="F272" s="43">
        <f t="shared" ref="F272:F274" si="50">F273</f>
        <v>9.3000000000000007</v>
      </c>
    </row>
    <row r="273" spans="1:7" ht="33" customHeight="1" x14ac:dyDescent="0.25">
      <c r="A273" s="39" t="s">
        <v>19</v>
      </c>
      <c r="B273" s="105" t="s">
        <v>121</v>
      </c>
      <c r="C273" s="40" t="s">
        <v>20</v>
      </c>
      <c r="D273" s="40"/>
      <c r="E273" s="44"/>
      <c r="F273" s="43">
        <f t="shared" si="50"/>
        <v>9.3000000000000007</v>
      </c>
    </row>
    <row r="274" spans="1:7" ht="17.25" customHeight="1" x14ac:dyDescent="0.25">
      <c r="A274" s="39" t="s">
        <v>29</v>
      </c>
      <c r="B274" s="106" t="s">
        <v>121</v>
      </c>
      <c r="C274" s="40" t="s">
        <v>20</v>
      </c>
      <c r="D274" s="40" t="s">
        <v>6</v>
      </c>
      <c r="E274" s="42"/>
      <c r="F274" s="43">
        <f t="shared" si="50"/>
        <v>9.3000000000000007</v>
      </c>
    </row>
    <row r="275" spans="1:7" ht="17.25" customHeight="1" x14ac:dyDescent="0.25">
      <c r="A275" s="39" t="s">
        <v>30</v>
      </c>
      <c r="B275" s="106" t="s">
        <v>121</v>
      </c>
      <c r="C275" s="40" t="s">
        <v>20</v>
      </c>
      <c r="D275" s="40" t="s">
        <v>6</v>
      </c>
      <c r="E275" s="44" t="s">
        <v>31</v>
      </c>
      <c r="F275" s="43">
        <v>9.3000000000000007</v>
      </c>
    </row>
    <row r="276" spans="1:7" ht="33" customHeight="1" x14ac:dyDescent="0.25">
      <c r="A276" s="39" t="s">
        <v>117</v>
      </c>
      <c r="B276" s="105" t="s">
        <v>122</v>
      </c>
      <c r="C276" s="41"/>
      <c r="D276" s="40"/>
      <c r="E276" s="42"/>
      <c r="F276" s="43">
        <f t="shared" ref="F276:F278" si="51">F277</f>
        <v>211.7</v>
      </c>
    </row>
    <row r="277" spans="1:7" ht="32.25" customHeight="1" x14ac:dyDescent="0.25">
      <c r="A277" s="39" t="s">
        <v>19</v>
      </c>
      <c r="B277" s="105" t="s">
        <v>122</v>
      </c>
      <c r="C277" s="40" t="s">
        <v>20</v>
      </c>
      <c r="D277" s="40"/>
      <c r="E277" s="44"/>
      <c r="F277" s="43">
        <f>F278</f>
        <v>211.7</v>
      </c>
    </row>
    <row r="278" spans="1:7" ht="17.25" customHeight="1" x14ac:dyDescent="0.25">
      <c r="A278" s="39" t="s">
        <v>29</v>
      </c>
      <c r="B278" s="106" t="s">
        <v>122</v>
      </c>
      <c r="C278" s="40" t="s">
        <v>20</v>
      </c>
      <c r="D278" s="40" t="s">
        <v>6</v>
      </c>
      <c r="E278" s="42"/>
      <c r="F278" s="43">
        <f t="shared" si="51"/>
        <v>211.7</v>
      </c>
    </row>
    <row r="279" spans="1:7" ht="17.25" customHeight="1" x14ac:dyDescent="0.25">
      <c r="A279" s="45" t="s">
        <v>119</v>
      </c>
      <c r="B279" s="107" t="s">
        <v>122</v>
      </c>
      <c r="C279" s="46" t="s">
        <v>20</v>
      </c>
      <c r="D279" s="46" t="s">
        <v>6</v>
      </c>
      <c r="E279" s="47" t="s">
        <v>39</v>
      </c>
      <c r="F279" s="48">
        <v>211.7</v>
      </c>
    </row>
    <row r="280" spans="1:7" ht="31.5" customHeight="1" x14ac:dyDescent="0.25">
      <c r="A280" s="49" t="s">
        <v>311</v>
      </c>
      <c r="B280" s="108" t="s">
        <v>336</v>
      </c>
      <c r="C280" s="60"/>
      <c r="D280" s="50"/>
      <c r="E280" s="71"/>
      <c r="F280" s="52">
        <f t="shared" ref="F280:F284" si="52">F281</f>
        <v>20.9</v>
      </c>
    </row>
    <row r="281" spans="1:7" ht="32.25" customHeight="1" x14ac:dyDescent="0.25">
      <c r="A281" s="67" t="s">
        <v>19</v>
      </c>
      <c r="B281" s="116" t="s">
        <v>336</v>
      </c>
      <c r="C281" s="81" t="s">
        <v>20</v>
      </c>
      <c r="D281" s="81"/>
      <c r="E281" s="82"/>
      <c r="F281" s="83">
        <f>F284</f>
        <v>20.9</v>
      </c>
    </row>
    <row r="282" spans="1:7" ht="18" customHeight="1" x14ac:dyDescent="0.25">
      <c r="A282" s="30" t="s">
        <v>15</v>
      </c>
      <c r="B282" s="23" t="s">
        <v>336</v>
      </c>
      <c r="C282" s="24" t="s">
        <v>20</v>
      </c>
      <c r="D282" s="24" t="s">
        <v>16</v>
      </c>
      <c r="E282" s="31" t="s">
        <v>347</v>
      </c>
      <c r="F282" s="29">
        <v>0</v>
      </c>
    </row>
    <row r="283" spans="1:7" ht="19.5" customHeight="1" x14ac:dyDescent="0.25">
      <c r="A283" s="30" t="s">
        <v>44</v>
      </c>
      <c r="B283" s="23" t="s">
        <v>336</v>
      </c>
      <c r="C283" s="24" t="s">
        <v>20</v>
      </c>
      <c r="D283" s="24" t="s">
        <v>16</v>
      </c>
      <c r="E283" s="33" t="s">
        <v>16</v>
      </c>
      <c r="F283" s="29">
        <v>0</v>
      </c>
    </row>
    <row r="284" spans="1:7" ht="17.25" customHeight="1" x14ac:dyDescent="0.25">
      <c r="A284" s="73" t="s">
        <v>29</v>
      </c>
      <c r="B284" s="117" t="s">
        <v>336</v>
      </c>
      <c r="C284" s="74" t="s">
        <v>20</v>
      </c>
      <c r="D284" s="74" t="s">
        <v>6</v>
      </c>
      <c r="E284" s="84"/>
      <c r="F284" s="77">
        <f t="shared" si="52"/>
        <v>20.9</v>
      </c>
    </row>
    <row r="285" spans="1:7" ht="17.25" customHeight="1" x14ac:dyDescent="0.25">
      <c r="A285" s="49" t="s">
        <v>30</v>
      </c>
      <c r="B285" s="109" t="s">
        <v>336</v>
      </c>
      <c r="C285" s="50" t="s">
        <v>20</v>
      </c>
      <c r="D285" s="50" t="s">
        <v>6</v>
      </c>
      <c r="E285" s="72" t="s">
        <v>31</v>
      </c>
      <c r="F285" s="52">
        <v>20.9</v>
      </c>
      <c r="G285" s="17"/>
    </row>
    <row r="286" spans="1:7" ht="17.25" customHeight="1" x14ac:dyDescent="0.25">
      <c r="A286" s="54" t="s">
        <v>34</v>
      </c>
      <c r="B286" s="110" t="s">
        <v>123</v>
      </c>
      <c r="C286" s="56"/>
      <c r="D286" s="55"/>
      <c r="E286" s="57"/>
      <c r="F286" s="58">
        <f>F287+F290</f>
        <v>1360.7</v>
      </c>
    </row>
    <row r="287" spans="1:7" ht="33" customHeight="1" x14ac:dyDescent="0.25">
      <c r="A287" s="39" t="s">
        <v>19</v>
      </c>
      <c r="B287" s="105" t="s">
        <v>123</v>
      </c>
      <c r="C287" s="40" t="s">
        <v>20</v>
      </c>
      <c r="D287" s="40"/>
      <c r="E287" s="44"/>
      <c r="F287" s="43">
        <f t="shared" ref="F287:F288" si="53">F288</f>
        <v>1307.4000000000001</v>
      </c>
    </row>
    <row r="288" spans="1:7" ht="17.25" customHeight="1" x14ac:dyDescent="0.25">
      <c r="A288" s="39" t="s">
        <v>29</v>
      </c>
      <c r="B288" s="106" t="s">
        <v>123</v>
      </c>
      <c r="C288" s="40" t="s">
        <v>20</v>
      </c>
      <c r="D288" s="40" t="s">
        <v>6</v>
      </c>
      <c r="E288" s="42"/>
      <c r="F288" s="43">
        <f t="shared" si="53"/>
        <v>1307.4000000000001</v>
      </c>
    </row>
    <row r="289" spans="1:6" ht="17.25" customHeight="1" x14ac:dyDescent="0.25">
      <c r="A289" s="39" t="s">
        <v>105</v>
      </c>
      <c r="B289" s="106" t="s">
        <v>123</v>
      </c>
      <c r="C289" s="40" t="s">
        <v>20</v>
      </c>
      <c r="D289" s="40" t="s">
        <v>6</v>
      </c>
      <c r="E289" s="44" t="s">
        <v>106</v>
      </c>
      <c r="F289" s="43">
        <v>1307.4000000000001</v>
      </c>
    </row>
    <row r="290" spans="1:6" ht="17.25" customHeight="1" x14ac:dyDescent="0.25">
      <c r="A290" s="39" t="s">
        <v>45</v>
      </c>
      <c r="B290" s="105" t="s">
        <v>123</v>
      </c>
      <c r="C290" s="40" t="s">
        <v>46</v>
      </c>
      <c r="D290" s="40"/>
      <c r="E290" s="44"/>
      <c r="F290" s="43">
        <f t="shared" ref="F290:F291" si="54">F291</f>
        <v>53.3</v>
      </c>
    </row>
    <row r="291" spans="1:6" ht="17.25" customHeight="1" x14ac:dyDescent="0.25">
      <c r="A291" s="39" t="s">
        <v>29</v>
      </c>
      <c r="B291" s="106" t="s">
        <v>123</v>
      </c>
      <c r="C291" s="40" t="s">
        <v>46</v>
      </c>
      <c r="D291" s="40" t="s">
        <v>6</v>
      </c>
      <c r="E291" s="42"/>
      <c r="F291" s="43">
        <f t="shared" si="54"/>
        <v>53.3</v>
      </c>
    </row>
    <row r="292" spans="1:6" ht="18.75" customHeight="1" x14ac:dyDescent="0.25">
      <c r="A292" s="39" t="s">
        <v>105</v>
      </c>
      <c r="B292" s="106" t="s">
        <v>123</v>
      </c>
      <c r="C292" s="40" t="s">
        <v>46</v>
      </c>
      <c r="D292" s="40" t="s">
        <v>6</v>
      </c>
      <c r="E292" s="44" t="s">
        <v>106</v>
      </c>
      <c r="F292" s="43">
        <v>53.3</v>
      </c>
    </row>
    <row r="293" spans="1:6" ht="31.5" customHeight="1" x14ac:dyDescent="0.25">
      <c r="A293" s="45" t="s">
        <v>49</v>
      </c>
      <c r="B293" s="118" t="s">
        <v>124</v>
      </c>
      <c r="C293" s="85"/>
      <c r="D293" s="46"/>
      <c r="E293" s="86"/>
      <c r="F293" s="48">
        <f>F297</f>
        <v>76.3</v>
      </c>
    </row>
    <row r="294" spans="1:6" ht="16.5" customHeight="1" x14ac:dyDescent="0.25">
      <c r="A294" s="30" t="s">
        <v>25</v>
      </c>
      <c r="B294" s="23" t="s">
        <v>124</v>
      </c>
      <c r="C294" s="24" t="s">
        <v>26</v>
      </c>
      <c r="D294" s="25" t="s">
        <v>347</v>
      </c>
      <c r="E294" s="32" t="s">
        <v>347</v>
      </c>
      <c r="F294" s="29">
        <v>0</v>
      </c>
    </row>
    <row r="295" spans="1:6" ht="18" customHeight="1" x14ac:dyDescent="0.25">
      <c r="A295" s="30" t="s">
        <v>15</v>
      </c>
      <c r="B295" s="23" t="s">
        <v>124</v>
      </c>
      <c r="C295" s="24" t="s">
        <v>26</v>
      </c>
      <c r="D295" s="24" t="s">
        <v>16</v>
      </c>
      <c r="E295" s="31" t="s">
        <v>347</v>
      </c>
      <c r="F295" s="29">
        <v>0</v>
      </c>
    </row>
    <row r="296" spans="1:6" ht="17.25" customHeight="1" x14ac:dyDescent="0.25">
      <c r="A296" s="30" t="s">
        <v>44</v>
      </c>
      <c r="B296" s="23" t="s">
        <v>124</v>
      </c>
      <c r="C296" s="24" t="s">
        <v>26</v>
      </c>
      <c r="D296" s="24" t="s">
        <v>16</v>
      </c>
      <c r="E296" s="33" t="s">
        <v>16</v>
      </c>
      <c r="F296" s="29">
        <v>0</v>
      </c>
    </row>
    <row r="297" spans="1:6" ht="33.75" customHeight="1" x14ac:dyDescent="0.25">
      <c r="A297" s="54" t="s">
        <v>36</v>
      </c>
      <c r="B297" s="110" t="s">
        <v>124</v>
      </c>
      <c r="C297" s="55" t="s">
        <v>37</v>
      </c>
      <c r="D297" s="55"/>
      <c r="E297" s="80"/>
      <c r="F297" s="58">
        <f t="shared" ref="F297:F298" si="55">F298</f>
        <v>76.3</v>
      </c>
    </row>
    <row r="298" spans="1:6" ht="16.5" customHeight="1" x14ac:dyDescent="0.25">
      <c r="A298" s="39" t="s">
        <v>15</v>
      </c>
      <c r="B298" s="106" t="s">
        <v>124</v>
      </c>
      <c r="C298" s="40" t="s">
        <v>37</v>
      </c>
      <c r="D298" s="40" t="s">
        <v>16</v>
      </c>
      <c r="E298" s="42"/>
      <c r="F298" s="43">
        <f t="shared" si="55"/>
        <v>76.3</v>
      </c>
    </row>
    <row r="299" spans="1:6" ht="17.25" customHeight="1" x14ac:dyDescent="0.25">
      <c r="A299" s="39" t="s">
        <v>44</v>
      </c>
      <c r="B299" s="106" t="s">
        <v>124</v>
      </c>
      <c r="C299" s="40" t="s">
        <v>37</v>
      </c>
      <c r="D299" s="40" t="s">
        <v>16</v>
      </c>
      <c r="E299" s="44" t="s">
        <v>16</v>
      </c>
      <c r="F299" s="43">
        <v>76.3</v>
      </c>
    </row>
    <row r="300" spans="1:6" ht="33" customHeight="1" x14ac:dyDescent="0.25">
      <c r="A300" s="39" t="s">
        <v>125</v>
      </c>
      <c r="B300" s="105" t="s">
        <v>126</v>
      </c>
      <c r="C300" s="41"/>
      <c r="D300" s="40"/>
      <c r="E300" s="42"/>
      <c r="F300" s="43">
        <f t="shared" ref="F300:F302" si="56">F301</f>
        <v>3486.5</v>
      </c>
    </row>
    <row r="301" spans="1:6" ht="16.5" customHeight="1" x14ac:dyDescent="0.25">
      <c r="A301" s="39" t="s">
        <v>25</v>
      </c>
      <c r="B301" s="105" t="s">
        <v>126</v>
      </c>
      <c r="C301" s="40" t="s">
        <v>26</v>
      </c>
      <c r="D301" s="40"/>
      <c r="E301" s="44"/>
      <c r="F301" s="43">
        <f t="shared" si="56"/>
        <v>3486.5</v>
      </c>
    </row>
    <row r="302" spans="1:6" ht="17.25" customHeight="1" x14ac:dyDescent="0.25">
      <c r="A302" s="39" t="s">
        <v>29</v>
      </c>
      <c r="B302" s="106" t="s">
        <v>126</v>
      </c>
      <c r="C302" s="40" t="s">
        <v>26</v>
      </c>
      <c r="D302" s="40" t="s">
        <v>6</v>
      </c>
      <c r="E302" s="42"/>
      <c r="F302" s="43">
        <f t="shared" si="56"/>
        <v>3486.5</v>
      </c>
    </row>
    <row r="303" spans="1:6" ht="18" customHeight="1" x14ac:dyDescent="0.25">
      <c r="A303" s="39" t="s">
        <v>105</v>
      </c>
      <c r="B303" s="106" t="s">
        <v>126</v>
      </c>
      <c r="C303" s="40" t="s">
        <v>26</v>
      </c>
      <c r="D303" s="40" t="s">
        <v>6</v>
      </c>
      <c r="E303" s="44" t="s">
        <v>106</v>
      </c>
      <c r="F303" s="43">
        <v>3486.5</v>
      </c>
    </row>
    <row r="304" spans="1:6" ht="65.25" customHeight="1" x14ac:dyDescent="0.25">
      <c r="A304" s="39" t="s">
        <v>127</v>
      </c>
      <c r="B304" s="105" t="s">
        <v>128</v>
      </c>
      <c r="C304" s="41"/>
      <c r="D304" s="40"/>
      <c r="E304" s="42"/>
      <c r="F304" s="43">
        <f>F305</f>
        <v>42674.9</v>
      </c>
    </row>
    <row r="305" spans="1:6" ht="17.25" customHeight="1" x14ac:dyDescent="0.25">
      <c r="A305" s="39" t="s">
        <v>32</v>
      </c>
      <c r="B305" s="105" t="s">
        <v>129</v>
      </c>
      <c r="C305" s="41"/>
      <c r="D305" s="40"/>
      <c r="E305" s="42"/>
      <c r="F305" s="43">
        <f>F306+F324</f>
        <v>42674.9</v>
      </c>
    </row>
    <row r="306" spans="1:6" ht="17.25" customHeight="1" x14ac:dyDescent="0.25">
      <c r="A306" s="39" t="s">
        <v>34</v>
      </c>
      <c r="B306" s="105" t="s">
        <v>130</v>
      </c>
      <c r="C306" s="41"/>
      <c r="D306" s="40"/>
      <c r="E306" s="42"/>
      <c r="F306" s="43">
        <f>F307+F310</f>
        <v>1032.9000000000001</v>
      </c>
    </row>
    <row r="307" spans="1:6" ht="15.75" customHeight="1" x14ac:dyDescent="0.25">
      <c r="A307" s="39" t="s">
        <v>25</v>
      </c>
      <c r="B307" s="105" t="s">
        <v>130</v>
      </c>
      <c r="C307" s="40" t="s">
        <v>26</v>
      </c>
      <c r="D307" s="40"/>
      <c r="E307" s="44"/>
      <c r="F307" s="43">
        <f t="shared" ref="F307:F308" si="57">F308</f>
        <v>1014.7</v>
      </c>
    </row>
    <row r="308" spans="1:6" ht="17.25" customHeight="1" x14ac:dyDescent="0.25">
      <c r="A308" s="39" t="s">
        <v>29</v>
      </c>
      <c r="B308" s="106" t="s">
        <v>130</v>
      </c>
      <c r="C308" s="40" t="s">
        <v>26</v>
      </c>
      <c r="D308" s="40" t="s">
        <v>6</v>
      </c>
      <c r="E308" s="42"/>
      <c r="F308" s="43">
        <f t="shared" si="57"/>
        <v>1014.7</v>
      </c>
    </row>
    <row r="309" spans="1:6" ht="17.25" customHeight="1" x14ac:dyDescent="0.25">
      <c r="A309" s="45" t="s">
        <v>30</v>
      </c>
      <c r="B309" s="107" t="s">
        <v>130</v>
      </c>
      <c r="C309" s="46" t="s">
        <v>26</v>
      </c>
      <c r="D309" s="46" t="s">
        <v>6</v>
      </c>
      <c r="E309" s="47" t="s">
        <v>31</v>
      </c>
      <c r="F309" s="48">
        <v>1014.7</v>
      </c>
    </row>
    <row r="310" spans="1:6" ht="17.25" customHeight="1" x14ac:dyDescent="0.25">
      <c r="A310" s="49" t="s">
        <v>45</v>
      </c>
      <c r="B310" s="111" t="s">
        <v>130</v>
      </c>
      <c r="C310" s="64" t="s">
        <v>46</v>
      </c>
      <c r="D310" s="64"/>
      <c r="E310" s="66"/>
      <c r="F310" s="65">
        <f>F312</f>
        <v>18.2</v>
      </c>
    </row>
    <row r="311" spans="1:6" ht="17.25" customHeight="1" x14ac:dyDescent="0.25">
      <c r="A311" s="49" t="s">
        <v>29</v>
      </c>
      <c r="B311" s="112" t="s">
        <v>130</v>
      </c>
      <c r="C311" s="64" t="s">
        <v>46</v>
      </c>
      <c r="D311" s="64" t="s">
        <v>6</v>
      </c>
      <c r="E311" s="53"/>
      <c r="F311" s="65">
        <f>F312</f>
        <v>18.2</v>
      </c>
    </row>
    <row r="312" spans="1:6" ht="17.25" customHeight="1" x14ac:dyDescent="0.25">
      <c r="A312" s="67" t="s">
        <v>105</v>
      </c>
      <c r="B312" s="113" t="s">
        <v>130</v>
      </c>
      <c r="C312" s="68" t="s">
        <v>46</v>
      </c>
      <c r="D312" s="68" t="s">
        <v>6</v>
      </c>
      <c r="E312" s="69" t="s">
        <v>106</v>
      </c>
      <c r="F312" s="70">
        <v>18.2</v>
      </c>
    </row>
    <row r="313" spans="1:6" ht="48.75" customHeight="1" x14ac:dyDescent="0.25">
      <c r="A313" s="30" t="s">
        <v>350</v>
      </c>
      <c r="B313" s="23" t="s">
        <v>351</v>
      </c>
      <c r="C313" s="25" t="s">
        <v>347</v>
      </c>
      <c r="D313" s="25" t="s">
        <v>347</v>
      </c>
      <c r="E313" s="31" t="s">
        <v>347</v>
      </c>
      <c r="F313" s="29">
        <v>0</v>
      </c>
    </row>
    <row r="314" spans="1:6" ht="33.75" customHeight="1" x14ac:dyDescent="0.25">
      <c r="A314" s="30" t="s">
        <v>133</v>
      </c>
      <c r="B314" s="23" t="s">
        <v>351</v>
      </c>
      <c r="C314" s="24" t="s">
        <v>134</v>
      </c>
      <c r="D314" s="25" t="s">
        <v>347</v>
      </c>
      <c r="E314" s="32" t="s">
        <v>347</v>
      </c>
      <c r="F314" s="29">
        <v>0</v>
      </c>
    </row>
    <row r="315" spans="1:6" ht="17.25" customHeight="1" x14ac:dyDescent="0.25">
      <c r="A315" s="30" t="s">
        <v>29</v>
      </c>
      <c r="B315" s="23" t="s">
        <v>351</v>
      </c>
      <c r="C315" s="24" t="s">
        <v>134</v>
      </c>
      <c r="D315" s="24" t="s">
        <v>6</v>
      </c>
      <c r="E315" s="31" t="s">
        <v>347</v>
      </c>
      <c r="F315" s="29">
        <v>0</v>
      </c>
    </row>
    <row r="316" spans="1:6" ht="17.25" customHeight="1" x14ac:dyDescent="0.25">
      <c r="A316" s="30" t="s">
        <v>30</v>
      </c>
      <c r="B316" s="23" t="s">
        <v>351</v>
      </c>
      <c r="C316" s="24" t="s">
        <v>134</v>
      </c>
      <c r="D316" s="24" t="s">
        <v>6</v>
      </c>
      <c r="E316" s="33" t="s">
        <v>31</v>
      </c>
      <c r="F316" s="29">
        <v>0</v>
      </c>
    </row>
    <row r="317" spans="1:6" ht="94.5" x14ac:dyDescent="0.25">
      <c r="A317" s="30" t="s">
        <v>352</v>
      </c>
      <c r="B317" s="23" t="s">
        <v>353</v>
      </c>
      <c r="C317" s="25" t="s">
        <v>347</v>
      </c>
      <c r="D317" s="25" t="s">
        <v>347</v>
      </c>
      <c r="E317" s="31" t="s">
        <v>347</v>
      </c>
      <c r="F317" s="29">
        <v>0</v>
      </c>
    </row>
    <row r="318" spans="1:6" ht="33.75" customHeight="1" x14ac:dyDescent="0.25">
      <c r="A318" s="30" t="s">
        <v>133</v>
      </c>
      <c r="B318" s="23" t="s">
        <v>353</v>
      </c>
      <c r="C318" s="24" t="s">
        <v>134</v>
      </c>
      <c r="D318" s="25" t="s">
        <v>347</v>
      </c>
      <c r="E318" s="32" t="s">
        <v>347</v>
      </c>
      <c r="F318" s="29">
        <v>0</v>
      </c>
    </row>
    <row r="319" spans="1:6" ht="17.25" customHeight="1" x14ac:dyDescent="0.25">
      <c r="A319" s="30" t="s">
        <v>29</v>
      </c>
      <c r="B319" s="23" t="s">
        <v>353</v>
      </c>
      <c r="C319" s="24" t="s">
        <v>134</v>
      </c>
      <c r="D319" s="24" t="s">
        <v>6</v>
      </c>
      <c r="E319" s="31" t="s">
        <v>347</v>
      </c>
      <c r="F319" s="29">
        <v>0</v>
      </c>
    </row>
    <row r="320" spans="1:6" ht="17.25" customHeight="1" x14ac:dyDescent="0.25">
      <c r="A320" s="30" t="s">
        <v>30</v>
      </c>
      <c r="B320" s="23" t="s">
        <v>353</v>
      </c>
      <c r="C320" s="24" t="s">
        <v>134</v>
      </c>
      <c r="D320" s="24" t="s">
        <v>6</v>
      </c>
      <c r="E320" s="33" t="s">
        <v>31</v>
      </c>
      <c r="F320" s="29">
        <v>0</v>
      </c>
    </row>
    <row r="321" spans="1:6" ht="17.25" customHeight="1" x14ac:dyDescent="0.25">
      <c r="A321" s="30" t="s">
        <v>45</v>
      </c>
      <c r="B321" s="23" t="s">
        <v>353</v>
      </c>
      <c r="C321" s="24" t="s">
        <v>46</v>
      </c>
      <c r="D321" s="25" t="s">
        <v>347</v>
      </c>
      <c r="E321" s="32" t="s">
        <v>347</v>
      </c>
      <c r="F321" s="29">
        <v>0</v>
      </c>
    </row>
    <row r="322" spans="1:6" ht="17.25" customHeight="1" x14ac:dyDescent="0.25">
      <c r="A322" s="30" t="s">
        <v>29</v>
      </c>
      <c r="B322" s="23" t="s">
        <v>353</v>
      </c>
      <c r="C322" s="24" t="s">
        <v>46</v>
      </c>
      <c r="D322" s="24" t="s">
        <v>6</v>
      </c>
      <c r="E322" s="31" t="s">
        <v>347</v>
      </c>
      <c r="F322" s="29">
        <v>0</v>
      </c>
    </row>
    <row r="323" spans="1:6" ht="17.25" customHeight="1" x14ac:dyDescent="0.25">
      <c r="A323" s="30" t="s">
        <v>105</v>
      </c>
      <c r="B323" s="23" t="s">
        <v>353</v>
      </c>
      <c r="C323" s="24" t="s">
        <v>46</v>
      </c>
      <c r="D323" s="24" t="s">
        <v>6</v>
      </c>
      <c r="E323" s="33" t="s">
        <v>106</v>
      </c>
      <c r="F323" s="29">
        <v>0</v>
      </c>
    </row>
    <row r="324" spans="1:6" ht="63.75" customHeight="1" x14ac:dyDescent="0.25">
      <c r="A324" s="54" t="s">
        <v>131</v>
      </c>
      <c r="B324" s="110" t="s">
        <v>132</v>
      </c>
      <c r="C324" s="56"/>
      <c r="D324" s="55"/>
      <c r="E324" s="57"/>
      <c r="F324" s="58">
        <f t="shared" ref="F324:F326" si="58">F325</f>
        <v>41642</v>
      </c>
    </row>
    <row r="325" spans="1:6" ht="33" customHeight="1" x14ac:dyDescent="0.25">
      <c r="A325" s="39" t="s">
        <v>133</v>
      </c>
      <c r="B325" s="105" t="s">
        <v>132</v>
      </c>
      <c r="C325" s="40" t="s">
        <v>134</v>
      </c>
      <c r="D325" s="40"/>
      <c r="E325" s="44"/>
      <c r="F325" s="43">
        <f t="shared" si="58"/>
        <v>41642</v>
      </c>
    </row>
    <row r="326" spans="1:6" ht="17.25" customHeight="1" x14ac:dyDescent="0.25">
      <c r="A326" s="39" t="s">
        <v>29</v>
      </c>
      <c r="B326" s="106" t="s">
        <v>132</v>
      </c>
      <c r="C326" s="40" t="s">
        <v>134</v>
      </c>
      <c r="D326" s="40" t="s">
        <v>6</v>
      </c>
      <c r="E326" s="42"/>
      <c r="F326" s="43">
        <f t="shared" si="58"/>
        <v>41642</v>
      </c>
    </row>
    <row r="327" spans="1:6" ht="17.25" customHeight="1" x14ac:dyDescent="0.25">
      <c r="A327" s="39" t="s">
        <v>30</v>
      </c>
      <c r="B327" s="106" t="s">
        <v>132</v>
      </c>
      <c r="C327" s="40" t="s">
        <v>134</v>
      </c>
      <c r="D327" s="40" t="s">
        <v>6</v>
      </c>
      <c r="E327" s="44" t="s">
        <v>31</v>
      </c>
      <c r="F327" s="43">
        <v>41642</v>
      </c>
    </row>
    <row r="328" spans="1:6" ht="34.5" customHeight="1" x14ac:dyDescent="0.25">
      <c r="A328" s="39" t="s">
        <v>135</v>
      </c>
      <c r="B328" s="105" t="s">
        <v>136</v>
      </c>
      <c r="C328" s="41"/>
      <c r="D328" s="40"/>
      <c r="E328" s="42"/>
      <c r="F328" s="43">
        <f t="shared" ref="F328:F332" si="59">F329</f>
        <v>204</v>
      </c>
    </row>
    <row r="329" spans="1:6" ht="17.25" customHeight="1" x14ac:dyDescent="0.25">
      <c r="A329" s="39" t="s">
        <v>32</v>
      </c>
      <c r="B329" s="105" t="s">
        <v>137</v>
      </c>
      <c r="C329" s="41"/>
      <c r="D329" s="40"/>
      <c r="E329" s="42"/>
      <c r="F329" s="43">
        <f t="shared" si="59"/>
        <v>204</v>
      </c>
    </row>
    <row r="330" spans="1:6" ht="17.25" customHeight="1" x14ac:dyDescent="0.25">
      <c r="A330" s="39" t="s">
        <v>34</v>
      </c>
      <c r="B330" s="105" t="s">
        <v>138</v>
      </c>
      <c r="C330" s="41"/>
      <c r="D330" s="40"/>
      <c r="E330" s="42"/>
      <c r="F330" s="43">
        <f t="shared" si="59"/>
        <v>204</v>
      </c>
    </row>
    <row r="331" spans="1:6" ht="33.75" customHeight="1" x14ac:dyDescent="0.25">
      <c r="A331" s="39" t="s">
        <v>19</v>
      </c>
      <c r="B331" s="105" t="s">
        <v>138</v>
      </c>
      <c r="C331" s="40" t="s">
        <v>20</v>
      </c>
      <c r="D331" s="40"/>
      <c r="E331" s="44"/>
      <c r="F331" s="43">
        <f t="shared" si="59"/>
        <v>204</v>
      </c>
    </row>
    <row r="332" spans="1:6" ht="17.25" customHeight="1" x14ac:dyDescent="0.25">
      <c r="A332" s="39" t="s">
        <v>139</v>
      </c>
      <c r="B332" s="106" t="s">
        <v>138</v>
      </c>
      <c r="C332" s="40" t="s">
        <v>20</v>
      </c>
      <c r="D332" s="40" t="s">
        <v>39</v>
      </c>
      <c r="E332" s="42"/>
      <c r="F332" s="43">
        <f t="shared" si="59"/>
        <v>204</v>
      </c>
    </row>
    <row r="333" spans="1:6" ht="17.25" customHeight="1" x14ac:dyDescent="0.25">
      <c r="A333" s="39" t="s">
        <v>140</v>
      </c>
      <c r="B333" s="106" t="s">
        <v>138</v>
      </c>
      <c r="C333" s="40" t="s">
        <v>20</v>
      </c>
      <c r="D333" s="40" t="s">
        <v>39</v>
      </c>
      <c r="E333" s="44" t="s">
        <v>141</v>
      </c>
      <c r="F333" s="43">
        <v>204</v>
      </c>
    </row>
    <row r="334" spans="1:6" ht="15.75" customHeight="1" x14ac:dyDescent="0.25">
      <c r="A334" s="39"/>
      <c r="B334" s="106"/>
      <c r="C334" s="40"/>
      <c r="D334" s="40"/>
      <c r="E334" s="44"/>
      <c r="F334" s="43"/>
    </row>
    <row r="335" spans="1:6" ht="51.75" customHeight="1" x14ac:dyDescent="0.25">
      <c r="A335" s="87" t="s">
        <v>142</v>
      </c>
      <c r="B335" s="119" t="s">
        <v>143</v>
      </c>
      <c r="C335" s="41"/>
      <c r="D335" s="40"/>
      <c r="E335" s="42"/>
      <c r="F335" s="88">
        <f>F336+F431+F443+F467+F473+F487</f>
        <v>1728420.9000000001</v>
      </c>
    </row>
    <row r="336" spans="1:6" ht="48.75" customHeight="1" x14ac:dyDescent="0.25">
      <c r="A336" s="39" t="s">
        <v>148</v>
      </c>
      <c r="B336" s="105" t="s">
        <v>149</v>
      </c>
      <c r="C336" s="41"/>
      <c r="D336" s="40"/>
      <c r="E336" s="42"/>
      <c r="F336" s="43">
        <f>F337+F355+F360</f>
        <v>1518973.2000000002</v>
      </c>
    </row>
    <row r="337" spans="1:7" ht="33" customHeight="1" x14ac:dyDescent="0.25">
      <c r="A337" s="39" t="s">
        <v>9</v>
      </c>
      <c r="B337" s="105" t="s">
        <v>150</v>
      </c>
      <c r="C337" s="41"/>
      <c r="D337" s="40"/>
      <c r="E337" s="42"/>
      <c r="F337" s="43">
        <f>F338+F351</f>
        <v>73931.199999999997</v>
      </c>
    </row>
    <row r="338" spans="1:7" ht="17.25" customHeight="1" x14ac:dyDescent="0.25">
      <c r="A338" s="39" t="s">
        <v>11</v>
      </c>
      <c r="B338" s="105" t="s">
        <v>151</v>
      </c>
      <c r="C338" s="41"/>
      <c r="D338" s="40"/>
      <c r="E338" s="42"/>
      <c r="F338" s="43">
        <f>F339+F342+F345+F348</f>
        <v>73916.2</v>
      </c>
    </row>
    <row r="339" spans="1:7" ht="64.5" customHeight="1" x14ac:dyDescent="0.25">
      <c r="A339" s="39" t="s">
        <v>13</v>
      </c>
      <c r="B339" s="105" t="s">
        <v>151</v>
      </c>
      <c r="C339" s="40" t="s">
        <v>14</v>
      </c>
      <c r="D339" s="40"/>
      <c r="E339" s="44"/>
      <c r="F339" s="43">
        <f t="shared" ref="F339:F340" si="60">F340</f>
        <v>72960.2</v>
      </c>
    </row>
    <row r="340" spans="1:7" ht="17.25" customHeight="1" x14ac:dyDescent="0.25">
      <c r="A340" s="39" t="s">
        <v>139</v>
      </c>
      <c r="B340" s="106" t="s">
        <v>151</v>
      </c>
      <c r="C340" s="40" t="s">
        <v>14</v>
      </c>
      <c r="D340" s="40" t="s">
        <v>39</v>
      </c>
      <c r="E340" s="42"/>
      <c r="F340" s="43">
        <f t="shared" si="60"/>
        <v>72960.2</v>
      </c>
    </row>
    <row r="341" spans="1:7" ht="17.25" customHeight="1" x14ac:dyDescent="0.25">
      <c r="A341" s="39" t="s">
        <v>140</v>
      </c>
      <c r="B341" s="106" t="s">
        <v>151</v>
      </c>
      <c r="C341" s="40" t="s">
        <v>14</v>
      </c>
      <c r="D341" s="40" t="s">
        <v>39</v>
      </c>
      <c r="E341" s="44" t="s">
        <v>141</v>
      </c>
      <c r="F341" s="43">
        <v>72960.2</v>
      </c>
    </row>
    <row r="342" spans="1:7" ht="33.75" customHeight="1" x14ac:dyDescent="0.25">
      <c r="A342" s="39" t="s">
        <v>19</v>
      </c>
      <c r="B342" s="105" t="s">
        <v>151</v>
      </c>
      <c r="C342" s="40" t="s">
        <v>20</v>
      </c>
      <c r="D342" s="40"/>
      <c r="E342" s="44"/>
      <c r="F342" s="43">
        <f t="shared" ref="F342:F343" si="61">F343</f>
        <v>88.2</v>
      </c>
    </row>
    <row r="343" spans="1:7" ht="17.25" customHeight="1" x14ac:dyDescent="0.25">
      <c r="A343" s="39" t="s">
        <v>139</v>
      </c>
      <c r="B343" s="106" t="s">
        <v>151</v>
      </c>
      <c r="C343" s="40" t="s">
        <v>20</v>
      </c>
      <c r="D343" s="40" t="s">
        <v>39</v>
      </c>
      <c r="E343" s="42"/>
      <c r="F343" s="43">
        <f t="shared" si="61"/>
        <v>88.2</v>
      </c>
    </row>
    <row r="344" spans="1:7" ht="17.25" customHeight="1" x14ac:dyDescent="0.25">
      <c r="A344" s="39" t="s">
        <v>140</v>
      </c>
      <c r="B344" s="106" t="s">
        <v>151</v>
      </c>
      <c r="C344" s="40" t="s">
        <v>20</v>
      </c>
      <c r="D344" s="40" t="s">
        <v>39</v>
      </c>
      <c r="E344" s="44" t="s">
        <v>141</v>
      </c>
      <c r="F344" s="43">
        <v>88.2</v>
      </c>
    </row>
    <row r="345" spans="1:7" ht="15.75" customHeight="1" x14ac:dyDescent="0.25">
      <c r="A345" s="39" t="s">
        <v>25</v>
      </c>
      <c r="B345" s="105" t="s">
        <v>151</v>
      </c>
      <c r="C345" s="40" t="s">
        <v>26</v>
      </c>
      <c r="D345" s="40"/>
      <c r="E345" s="44"/>
      <c r="F345" s="43">
        <f t="shared" ref="F345:F346" si="62">F346</f>
        <v>867</v>
      </c>
    </row>
    <row r="346" spans="1:7" ht="17.25" customHeight="1" x14ac:dyDescent="0.25">
      <c r="A346" s="39" t="s">
        <v>139</v>
      </c>
      <c r="B346" s="106" t="s">
        <v>151</v>
      </c>
      <c r="C346" s="40" t="s">
        <v>26</v>
      </c>
      <c r="D346" s="40" t="s">
        <v>39</v>
      </c>
      <c r="E346" s="42"/>
      <c r="F346" s="43">
        <f t="shared" si="62"/>
        <v>867</v>
      </c>
    </row>
    <row r="347" spans="1:7" ht="17.25" customHeight="1" x14ac:dyDescent="0.25">
      <c r="A347" s="45" t="s">
        <v>140</v>
      </c>
      <c r="B347" s="107" t="s">
        <v>151</v>
      </c>
      <c r="C347" s="46" t="s">
        <v>26</v>
      </c>
      <c r="D347" s="46" t="s">
        <v>39</v>
      </c>
      <c r="E347" s="47" t="s">
        <v>141</v>
      </c>
      <c r="F347" s="48">
        <v>867</v>
      </c>
    </row>
    <row r="348" spans="1:7" ht="17.25" customHeight="1" x14ac:dyDescent="0.25">
      <c r="A348" s="63" t="s">
        <v>45</v>
      </c>
      <c r="B348" s="108" t="s">
        <v>151</v>
      </c>
      <c r="C348" s="50" t="s">
        <v>46</v>
      </c>
      <c r="D348" s="50"/>
      <c r="E348" s="51"/>
      <c r="F348" s="52">
        <f>F350</f>
        <v>0.8</v>
      </c>
    </row>
    <row r="349" spans="1:7" ht="17.25" customHeight="1" x14ac:dyDescent="0.25">
      <c r="A349" s="63" t="s">
        <v>139</v>
      </c>
      <c r="B349" s="109" t="s">
        <v>151</v>
      </c>
      <c r="C349" s="50" t="s">
        <v>46</v>
      </c>
      <c r="D349" s="50" t="s">
        <v>39</v>
      </c>
      <c r="E349" s="53"/>
      <c r="F349" s="52">
        <f>F350</f>
        <v>0.8</v>
      </c>
    </row>
    <row r="350" spans="1:7" ht="17.25" customHeight="1" x14ac:dyDescent="0.25">
      <c r="A350" s="63" t="s">
        <v>140</v>
      </c>
      <c r="B350" s="109" t="s">
        <v>151</v>
      </c>
      <c r="C350" s="50" t="s">
        <v>46</v>
      </c>
      <c r="D350" s="50" t="s">
        <v>39</v>
      </c>
      <c r="E350" s="51" t="s">
        <v>141</v>
      </c>
      <c r="F350" s="52">
        <v>0.8</v>
      </c>
      <c r="G350" s="18"/>
    </row>
    <row r="351" spans="1:7" ht="63.75" customHeight="1" x14ac:dyDescent="0.25">
      <c r="A351" s="54" t="s">
        <v>152</v>
      </c>
      <c r="B351" s="110" t="s">
        <v>153</v>
      </c>
      <c r="C351" s="56"/>
      <c r="D351" s="55"/>
      <c r="E351" s="57"/>
      <c r="F351" s="58">
        <f t="shared" ref="F351:F353" si="63">F352</f>
        <v>15</v>
      </c>
    </row>
    <row r="352" spans="1:7" ht="33" customHeight="1" x14ac:dyDescent="0.25">
      <c r="A352" s="39" t="s">
        <v>19</v>
      </c>
      <c r="B352" s="105" t="s">
        <v>153</v>
      </c>
      <c r="C352" s="40" t="s">
        <v>20</v>
      </c>
      <c r="D352" s="40"/>
      <c r="E352" s="44"/>
      <c r="F352" s="43">
        <f t="shared" si="63"/>
        <v>15</v>
      </c>
    </row>
    <row r="353" spans="1:6" ht="17.25" customHeight="1" x14ac:dyDescent="0.25">
      <c r="A353" s="39" t="s">
        <v>139</v>
      </c>
      <c r="B353" s="106" t="s">
        <v>153</v>
      </c>
      <c r="C353" s="40" t="s">
        <v>20</v>
      </c>
      <c r="D353" s="40" t="s">
        <v>39</v>
      </c>
      <c r="E353" s="42"/>
      <c r="F353" s="43">
        <f t="shared" si="63"/>
        <v>15</v>
      </c>
    </row>
    <row r="354" spans="1:6" ht="17.25" customHeight="1" x14ac:dyDescent="0.25">
      <c r="A354" s="39" t="s">
        <v>140</v>
      </c>
      <c r="B354" s="106" t="s">
        <v>153</v>
      </c>
      <c r="C354" s="40" t="s">
        <v>20</v>
      </c>
      <c r="D354" s="40" t="s">
        <v>39</v>
      </c>
      <c r="E354" s="44" t="s">
        <v>141</v>
      </c>
      <c r="F354" s="43">
        <v>15</v>
      </c>
    </row>
    <row r="355" spans="1:6" ht="17.25" customHeight="1" x14ac:dyDescent="0.25">
      <c r="A355" s="39" t="s">
        <v>21</v>
      </c>
      <c r="B355" s="105" t="s">
        <v>154</v>
      </c>
      <c r="C355" s="41"/>
      <c r="D355" s="40"/>
      <c r="E355" s="42"/>
      <c r="F355" s="43">
        <f t="shared" ref="F355:F358" si="64">F356</f>
        <v>144461.9</v>
      </c>
    </row>
    <row r="356" spans="1:6" ht="48" customHeight="1" x14ac:dyDescent="0.25">
      <c r="A356" s="39" t="s">
        <v>155</v>
      </c>
      <c r="B356" s="105" t="s">
        <v>156</v>
      </c>
      <c r="C356" s="41"/>
      <c r="D356" s="40"/>
      <c r="E356" s="42"/>
      <c r="F356" s="43">
        <f t="shared" si="64"/>
        <v>144461.9</v>
      </c>
    </row>
    <row r="357" spans="1:6" ht="16.5" customHeight="1" x14ac:dyDescent="0.25">
      <c r="A357" s="39" t="s">
        <v>25</v>
      </c>
      <c r="B357" s="105" t="s">
        <v>156</v>
      </c>
      <c r="C357" s="40" t="s">
        <v>26</v>
      </c>
      <c r="D357" s="40"/>
      <c r="E357" s="44"/>
      <c r="F357" s="43">
        <f t="shared" si="64"/>
        <v>144461.9</v>
      </c>
    </row>
    <row r="358" spans="1:6" ht="17.25" customHeight="1" x14ac:dyDescent="0.25">
      <c r="A358" s="39" t="s">
        <v>29</v>
      </c>
      <c r="B358" s="106" t="s">
        <v>156</v>
      </c>
      <c r="C358" s="40" t="s">
        <v>26</v>
      </c>
      <c r="D358" s="40" t="s">
        <v>6</v>
      </c>
      <c r="E358" s="42"/>
      <c r="F358" s="43">
        <f t="shared" si="64"/>
        <v>144461.9</v>
      </c>
    </row>
    <row r="359" spans="1:6" ht="17.25" customHeight="1" x14ac:dyDescent="0.25">
      <c r="A359" s="39" t="s">
        <v>112</v>
      </c>
      <c r="B359" s="106" t="s">
        <v>156</v>
      </c>
      <c r="C359" s="40" t="s">
        <v>26</v>
      </c>
      <c r="D359" s="40" t="s">
        <v>6</v>
      </c>
      <c r="E359" s="44" t="s">
        <v>43</v>
      </c>
      <c r="F359" s="43">
        <v>144461.9</v>
      </c>
    </row>
    <row r="360" spans="1:6" ht="17.25" customHeight="1" x14ac:dyDescent="0.25">
      <c r="A360" s="39" t="s">
        <v>32</v>
      </c>
      <c r="B360" s="105" t="s">
        <v>157</v>
      </c>
      <c r="C360" s="41"/>
      <c r="D360" s="40"/>
      <c r="E360" s="42"/>
      <c r="F360" s="43">
        <f>F361+F398+F402+F415+F423+F419</f>
        <v>1300580.1000000001</v>
      </c>
    </row>
    <row r="361" spans="1:6" ht="17.25" customHeight="1" x14ac:dyDescent="0.25">
      <c r="A361" s="39" t="s">
        <v>34</v>
      </c>
      <c r="B361" s="105" t="s">
        <v>158</v>
      </c>
      <c r="C361" s="41"/>
      <c r="D361" s="40"/>
      <c r="E361" s="42"/>
      <c r="F361" s="43">
        <f>F362+F365+F379+F384+F387</f>
        <v>1062263</v>
      </c>
    </row>
    <row r="362" spans="1:6" ht="64.5" customHeight="1" x14ac:dyDescent="0.25">
      <c r="A362" s="39" t="s">
        <v>13</v>
      </c>
      <c r="B362" s="105" t="s">
        <v>158</v>
      </c>
      <c r="C362" s="40" t="s">
        <v>14</v>
      </c>
      <c r="D362" s="40"/>
      <c r="E362" s="44"/>
      <c r="F362" s="43">
        <f t="shared" ref="F362:F363" si="65">F363</f>
        <v>48694.8</v>
      </c>
    </row>
    <row r="363" spans="1:6" ht="17.25" customHeight="1" x14ac:dyDescent="0.25">
      <c r="A363" s="39" t="s">
        <v>145</v>
      </c>
      <c r="B363" s="106" t="s">
        <v>158</v>
      </c>
      <c r="C363" s="40" t="s">
        <v>14</v>
      </c>
      <c r="D363" s="40" t="s">
        <v>93</v>
      </c>
      <c r="E363" s="42"/>
      <c r="F363" s="43">
        <f t="shared" si="65"/>
        <v>48694.8</v>
      </c>
    </row>
    <row r="364" spans="1:6" ht="30.75" customHeight="1" x14ac:dyDescent="0.25">
      <c r="A364" s="39" t="s">
        <v>159</v>
      </c>
      <c r="B364" s="106" t="s">
        <v>158</v>
      </c>
      <c r="C364" s="40" t="s">
        <v>14</v>
      </c>
      <c r="D364" s="40" t="s">
        <v>93</v>
      </c>
      <c r="E364" s="44" t="s">
        <v>93</v>
      </c>
      <c r="F364" s="43">
        <v>48694.8</v>
      </c>
    </row>
    <row r="365" spans="1:6" ht="32.25" customHeight="1" x14ac:dyDescent="0.25">
      <c r="A365" s="39" t="s">
        <v>19</v>
      </c>
      <c r="B365" s="105" t="s">
        <v>158</v>
      </c>
      <c r="C365" s="40" t="s">
        <v>20</v>
      </c>
      <c r="D365" s="40"/>
      <c r="E365" s="44"/>
      <c r="F365" s="43">
        <f>F366+F368+F371</f>
        <v>517483.1</v>
      </c>
    </row>
    <row r="366" spans="1:6" ht="17.25" customHeight="1" x14ac:dyDescent="0.25">
      <c r="A366" s="39" t="s">
        <v>139</v>
      </c>
      <c r="B366" s="106" t="s">
        <v>158</v>
      </c>
      <c r="C366" s="40" t="s">
        <v>20</v>
      </c>
      <c r="D366" s="40" t="s">
        <v>39</v>
      </c>
      <c r="E366" s="42"/>
      <c r="F366" s="43">
        <f>F367</f>
        <v>99.3</v>
      </c>
    </row>
    <row r="367" spans="1:6" ht="17.25" customHeight="1" x14ac:dyDescent="0.25">
      <c r="A367" s="39" t="s">
        <v>140</v>
      </c>
      <c r="B367" s="106" t="s">
        <v>158</v>
      </c>
      <c r="C367" s="40" t="s">
        <v>20</v>
      </c>
      <c r="D367" s="40" t="s">
        <v>39</v>
      </c>
      <c r="E367" s="44" t="s">
        <v>141</v>
      </c>
      <c r="F367" s="43">
        <v>99.3</v>
      </c>
    </row>
    <row r="368" spans="1:6" ht="17.25" customHeight="1" x14ac:dyDescent="0.25">
      <c r="A368" s="39" t="s">
        <v>160</v>
      </c>
      <c r="B368" s="106" t="s">
        <v>158</v>
      </c>
      <c r="C368" s="40" t="s">
        <v>20</v>
      </c>
      <c r="D368" s="40" t="s">
        <v>31</v>
      </c>
      <c r="E368" s="42"/>
      <c r="F368" s="43">
        <f>F369+F370</f>
        <v>369460.9</v>
      </c>
    </row>
    <row r="369" spans="1:6" ht="17.25" customHeight="1" x14ac:dyDescent="0.25">
      <c r="A369" s="39" t="s">
        <v>161</v>
      </c>
      <c r="B369" s="106" t="s">
        <v>158</v>
      </c>
      <c r="C369" s="40" t="s">
        <v>20</v>
      </c>
      <c r="D369" s="40" t="s">
        <v>31</v>
      </c>
      <c r="E369" s="44" t="s">
        <v>66</v>
      </c>
      <c r="F369" s="43">
        <v>46131.199999999997</v>
      </c>
    </row>
    <row r="370" spans="1:6" ht="17.25" customHeight="1" x14ac:dyDescent="0.25">
      <c r="A370" s="39" t="s">
        <v>162</v>
      </c>
      <c r="B370" s="106" t="s">
        <v>158</v>
      </c>
      <c r="C370" s="40" t="s">
        <v>20</v>
      </c>
      <c r="D370" s="40" t="s">
        <v>31</v>
      </c>
      <c r="E370" s="44" t="s">
        <v>18</v>
      </c>
      <c r="F370" s="43">
        <v>323329.7</v>
      </c>
    </row>
    <row r="371" spans="1:6" ht="17.25" customHeight="1" x14ac:dyDescent="0.25">
      <c r="A371" s="39" t="s">
        <v>145</v>
      </c>
      <c r="B371" s="106" t="s">
        <v>158</v>
      </c>
      <c r="C371" s="40" t="s">
        <v>20</v>
      </c>
      <c r="D371" s="40" t="s">
        <v>93</v>
      </c>
      <c r="E371" s="42"/>
      <c r="F371" s="43">
        <f>F372+F373+F374+F375</f>
        <v>147922.9</v>
      </c>
    </row>
    <row r="372" spans="1:6" ht="17.25" customHeight="1" x14ac:dyDescent="0.25">
      <c r="A372" s="39" t="s">
        <v>163</v>
      </c>
      <c r="B372" s="106" t="s">
        <v>158</v>
      </c>
      <c r="C372" s="40" t="s">
        <v>20</v>
      </c>
      <c r="D372" s="40" t="s">
        <v>93</v>
      </c>
      <c r="E372" s="44" t="s">
        <v>39</v>
      </c>
      <c r="F372" s="43">
        <v>132444.70000000001</v>
      </c>
    </row>
    <row r="373" spans="1:6" ht="17.25" customHeight="1" x14ac:dyDescent="0.25">
      <c r="A373" s="39" t="s">
        <v>146</v>
      </c>
      <c r="B373" s="106" t="s">
        <v>158</v>
      </c>
      <c r="C373" s="40" t="s">
        <v>20</v>
      </c>
      <c r="D373" s="40" t="s">
        <v>93</v>
      </c>
      <c r="E373" s="44" t="s">
        <v>41</v>
      </c>
      <c r="F373" s="43">
        <v>2052.5</v>
      </c>
    </row>
    <row r="374" spans="1:6" ht="17.25" customHeight="1" x14ac:dyDescent="0.25">
      <c r="A374" s="39" t="s">
        <v>147</v>
      </c>
      <c r="B374" s="106" t="s">
        <v>158</v>
      </c>
      <c r="C374" s="40" t="s">
        <v>20</v>
      </c>
      <c r="D374" s="40" t="s">
        <v>93</v>
      </c>
      <c r="E374" s="44" t="s">
        <v>43</v>
      </c>
      <c r="F374" s="43">
        <v>6498.4</v>
      </c>
    </row>
    <row r="375" spans="1:6" ht="34.5" customHeight="1" x14ac:dyDescent="0.25">
      <c r="A375" s="45" t="s">
        <v>159</v>
      </c>
      <c r="B375" s="107" t="s">
        <v>158</v>
      </c>
      <c r="C375" s="46" t="s">
        <v>20</v>
      </c>
      <c r="D375" s="46" t="s">
        <v>93</v>
      </c>
      <c r="E375" s="47" t="s">
        <v>93</v>
      </c>
      <c r="F375" s="48">
        <v>6927.3</v>
      </c>
    </row>
    <row r="376" spans="1:6" ht="15.75" customHeight="1" x14ac:dyDescent="0.25">
      <c r="A376" s="30" t="s">
        <v>355</v>
      </c>
      <c r="B376" s="23" t="s">
        <v>158</v>
      </c>
      <c r="C376" s="24" t="s">
        <v>20</v>
      </c>
      <c r="D376" s="24" t="s">
        <v>106</v>
      </c>
      <c r="E376" s="31" t="s">
        <v>347</v>
      </c>
      <c r="F376" s="29">
        <v>0</v>
      </c>
    </row>
    <row r="377" spans="1:6" ht="31.5" customHeight="1" x14ac:dyDescent="0.25">
      <c r="A377" s="30" t="s">
        <v>356</v>
      </c>
      <c r="B377" s="23" t="s">
        <v>158</v>
      </c>
      <c r="C377" s="24" t="s">
        <v>20</v>
      </c>
      <c r="D377" s="24" t="s">
        <v>106</v>
      </c>
      <c r="E377" s="33" t="s">
        <v>43</v>
      </c>
      <c r="F377" s="29">
        <v>0</v>
      </c>
    </row>
    <row r="378" spans="1:6" ht="16.5" customHeight="1" x14ac:dyDescent="0.25">
      <c r="A378" s="30" t="s">
        <v>357</v>
      </c>
      <c r="B378" s="23" t="s">
        <v>158</v>
      </c>
      <c r="C378" s="24" t="s">
        <v>20</v>
      </c>
      <c r="D378" s="24" t="s">
        <v>106</v>
      </c>
      <c r="E378" s="33" t="s">
        <v>93</v>
      </c>
      <c r="F378" s="29">
        <v>0</v>
      </c>
    </row>
    <row r="379" spans="1:6" ht="15.75" customHeight="1" x14ac:dyDescent="0.25">
      <c r="A379" s="54" t="s">
        <v>25</v>
      </c>
      <c r="B379" s="110" t="s">
        <v>158</v>
      </c>
      <c r="C379" s="55" t="s">
        <v>26</v>
      </c>
      <c r="D379" s="55"/>
      <c r="E379" s="80"/>
      <c r="F379" s="58">
        <f>F380+F382</f>
        <v>124555.6</v>
      </c>
    </row>
    <row r="380" spans="1:6" ht="17.25" customHeight="1" x14ac:dyDescent="0.25">
      <c r="A380" s="39" t="s">
        <v>145</v>
      </c>
      <c r="B380" s="106" t="s">
        <v>158</v>
      </c>
      <c r="C380" s="40" t="s">
        <v>26</v>
      </c>
      <c r="D380" s="40" t="s">
        <v>93</v>
      </c>
      <c r="E380" s="42"/>
      <c r="F380" s="43">
        <f>F381</f>
        <v>52.1</v>
      </c>
    </row>
    <row r="381" spans="1:6" ht="33" customHeight="1" x14ac:dyDescent="0.25">
      <c r="A381" s="39" t="s">
        <v>159</v>
      </c>
      <c r="B381" s="106" t="s">
        <v>158</v>
      </c>
      <c r="C381" s="40" t="s">
        <v>26</v>
      </c>
      <c r="D381" s="40" t="s">
        <v>93</v>
      </c>
      <c r="E381" s="44" t="s">
        <v>93</v>
      </c>
      <c r="F381" s="43">
        <v>52.1</v>
      </c>
    </row>
    <row r="382" spans="1:6" ht="16.5" customHeight="1" x14ac:dyDescent="0.25">
      <c r="A382" s="39" t="s">
        <v>29</v>
      </c>
      <c r="B382" s="106" t="s">
        <v>158</v>
      </c>
      <c r="C382" s="40" t="s">
        <v>26</v>
      </c>
      <c r="D382" s="40" t="s">
        <v>6</v>
      </c>
      <c r="E382" s="42"/>
      <c r="F382" s="43">
        <f>F383</f>
        <v>124503.5</v>
      </c>
    </row>
    <row r="383" spans="1:6" ht="17.25" customHeight="1" x14ac:dyDescent="0.25">
      <c r="A383" s="39" t="s">
        <v>112</v>
      </c>
      <c r="B383" s="106" t="s">
        <v>158</v>
      </c>
      <c r="C383" s="40" t="s">
        <v>26</v>
      </c>
      <c r="D383" s="40" t="s">
        <v>6</v>
      </c>
      <c r="E383" s="44" t="s">
        <v>43</v>
      </c>
      <c r="F383" s="43">
        <v>124503.5</v>
      </c>
    </row>
    <row r="384" spans="1:6" ht="30.75" customHeight="1" x14ac:dyDescent="0.25">
      <c r="A384" s="39" t="s">
        <v>36</v>
      </c>
      <c r="B384" s="105" t="s">
        <v>158</v>
      </c>
      <c r="C384" s="40" t="s">
        <v>37</v>
      </c>
      <c r="D384" s="40"/>
      <c r="E384" s="44"/>
      <c r="F384" s="43">
        <f t="shared" ref="F384:F385" si="66">F385</f>
        <v>332.3</v>
      </c>
    </row>
    <row r="385" spans="1:6" ht="17.25" customHeight="1" x14ac:dyDescent="0.25">
      <c r="A385" s="39" t="s">
        <v>145</v>
      </c>
      <c r="B385" s="106" t="s">
        <v>158</v>
      </c>
      <c r="C385" s="40" t="s">
        <v>37</v>
      </c>
      <c r="D385" s="40" t="s">
        <v>93</v>
      </c>
      <c r="E385" s="42"/>
      <c r="F385" s="43">
        <f t="shared" si="66"/>
        <v>332.3</v>
      </c>
    </row>
    <row r="386" spans="1:6" ht="33.75" customHeight="1" x14ac:dyDescent="0.25">
      <c r="A386" s="39" t="s">
        <v>159</v>
      </c>
      <c r="B386" s="106" t="s">
        <v>158</v>
      </c>
      <c r="C386" s="40" t="s">
        <v>37</v>
      </c>
      <c r="D386" s="40" t="s">
        <v>93</v>
      </c>
      <c r="E386" s="44" t="s">
        <v>93</v>
      </c>
      <c r="F386" s="43">
        <v>332.3</v>
      </c>
    </row>
    <row r="387" spans="1:6" ht="17.25" customHeight="1" x14ac:dyDescent="0.25">
      <c r="A387" s="39" t="s">
        <v>45</v>
      </c>
      <c r="B387" s="105" t="s">
        <v>158</v>
      </c>
      <c r="C387" s="40" t="s">
        <v>46</v>
      </c>
      <c r="D387" s="40"/>
      <c r="E387" s="44"/>
      <c r="F387" s="43">
        <f>F388+F390+F393</f>
        <v>371197.2</v>
      </c>
    </row>
    <row r="388" spans="1:6" ht="17.25" customHeight="1" x14ac:dyDescent="0.25">
      <c r="A388" s="39" t="s">
        <v>139</v>
      </c>
      <c r="B388" s="106" t="s">
        <v>158</v>
      </c>
      <c r="C388" s="40" t="s">
        <v>46</v>
      </c>
      <c r="D388" s="40" t="s">
        <v>39</v>
      </c>
      <c r="E388" s="42"/>
      <c r="F388" s="43">
        <f>F389</f>
        <v>39212.300000000003</v>
      </c>
    </row>
    <row r="389" spans="1:6" ht="17.25" customHeight="1" x14ac:dyDescent="0.25">
      <c r="A389" s="39" t="s">
        <v>140</v>
      </c>
      <c r="B389" s="106" t="s">
        <v>158</v>
      </c>
      <c r="C389" s="40" t="s">
        <v>46</v>
      </c>
      <c r="D389" s="40" t="s">
        <v>39</v>
      </c>
      <c r="E389" s="44" t="s">
        <v>141</v>
      </c>
      <c r="F389" s="43">
        <v>39212.300000000003</v>
      </c>
    </row>
    <row r="390" spans="1:6" ht="17.25" customHeight="1" x14ac:dyDescent="0.25">
      <c r="A390" s="39" t="s">
        <v>160</v>
      </c>
      <c r="B390" s="106" t="s">
        <v>158</v>
      </c>
      <c r="C390" s="40" t="s">
        <v>46</v>
      </c>
      <c r="D390" s="40" t="s">
        <v>31</v>
      </c>
      <c r="E390" s="42"/>
      <c r="F390" s="43">
        <f>F391+F392</f>
        <v>132301.4</v>
      </c>
    </row>
    <row r="391" spans="1:6" ht="17.25" customHeight="1" x14ac:dyDescent="0.25">
      <c r="A391" s="39" t="s">
        <v>161</v>
      </c>
      <c r="B391" s="106" t="s">
        <v>158</v>
      </c>
      <c r="C391" s="40" t="s">
        <v>46</v>
      </c>
      <c r="D391" s="40" t="s">
        <v>31</v>
      </c>
      <c r="E391" s="44" t="s">
        <v>66</v>
      </c>
      <c r="F391" s="43">
        <v>15406.6</v>
      </c>
    </row>
    <row r="392" spans="1:6" ht="17.25" customHeight="1" x14ac:dyDescent="0.25">
      <c r="A392" s="39" t="s">
        <v>162</v>
      </c>
      <c r="B392" s="106" t="s">
        <v>158</v>
      </c>
      <c r="C392" s="40" t="s">
        <v>46</v>
      </c>
      <c r="D392" s="40" t="s">
        <v>31</v>
      </c>
      <c r="E392" s="44" t="s">
        <v>18</v>
      </c>
      <c r="F392" s="43">
        <v>116894.8</v>
      </c>
    </row>
    <row r="393" spans="1:6" ht="17.25" customHeight="1" x14ac:dyDescent="0.25">
      <c r="A393" s="39" t="s">
        <v>145</v>
      </c>
      <c r="B393" s="106" t="s">
        <v>158</v>
      </c>
      <c r="C393" s="40" t="s">
        <v>46</v>
      </c>
      <c r="D393" s="40" t="s">
        <v>93</v>
      </c>
      <c r="E393" s="42"/>
      <c r="F393" s="43">
        <f>F394+F395+F396+F397</f>
        <v>199683.5</v>
      </c>
    </row>
    <row r="394" spans="1:6" ht="17.25" customHeight="1" x14ac:dyDescent="0.25">
      <c r="A394" s="39" t="s">
        <v>163</v>
      </c>
      <c r="B394" s="106" t="s">
        <v>158</v>
      </c>
      <c r="C394" s="40" t="s">
        <v>46</v>
      </c>
      <c r="D394" s="40" t="s">
        <v>93</v>
      </c>
      <c r="E394" s="44" t="s">
        <v>39</v>
      </c>
      <c r="F394" s="43">
        <v>73137.2</v>
      </c>
    </row>
    <row r="395" spans="1:6" ht="17.25" customHeight="1" x14ac:dyDescent="0.25">
      <c r="A395" s="39" t="s">
        <v>146</v>
      </c>
      <c r="B395" s="106" t="s">
        <v>158</v>
      </c>
      <c r="C395" s="40" t="s">
        <v>46</v>
      </c>
      <c r="D395" s="40" t="s">
        <v>93</v>
      </c>
      <c r="E395" s="44" t="s">
        <v>41</v>
      </c>
      <c r="F395" s="43">
        <v>26487</v>
      </c>
    </row>
    <row r="396" spans="1:6" ht="17.25" customHeight="1" x14ac:dyDescent="0.25">
      <c r="A396" s="39" t="s">
        <v>147</v>
      </c>
      <c r="B396" s="106" t="s">
        <v>158</v>
      </c>
      <c r="C396" s="40" t="s">
        <v>46</v>
      </c>
      <c r="D396" s="40" t="s">
        <v>93</v>
      </c>
      <c r="E396" s="44" t="s">
        <v>43</v>
      </c>
      <c r="F396" s="43">
        <v>100000</v>
      </c>
    </row>
    <row r="397" spans="1:6" ht="32.25" customHeight="1" x14ac:dyDescent="0.25">
      <c r="A397" s="39" t="s">
        <v>159</v>
      </c>
      <c r="B397" s="106" t="s">
        <v>158</v>
      </c>
      <c r="C397" s="40" t="s">
        <v>46</v>
      </c>
      <c r="D397" s="40" t="s">
        <v>93</v>
      </c>
      <c r="E397" s="44" t="s">
        <v>93</v>
      </c>
      <c r="F397" s="43">
        <v>59.3</v>
      </c>
    </row>
    <row r="398" spans="1:6" ht="111.75" customHeight="1" x14ac:dyDescent="0.25">
      <c r="A398" s="39" t="s">
        <v>164</v>
      </c>
      <c r="B398" s="105" t="s">
        <v>165</v>
      </c>
      <c r="C398" s="41"/>
      <c r="D398" s="40"/>
      <c r="E398" s="42"/>
      <c r="F398" s="43">
        <f t="shared" ref="F398:F400" si="67">F399</f>
        <v>90951.8</v>
      </c>
    </row>
    <row r="399" spans="1:6" ht="33" customHeight="1" x14ac:dyDescent="0.25">
      <c r="A399" s="39" t="s">
        <v>19</v>
      </c>
      <c r="B399" s="105" t="s">
        <v>165</v>
      </c>
      <c r="C399" s="40" t="s">
        <v>20</v>
      </c>
      <c r="D399" s="40"/>
      <c r="E399" s="44"/>
      <c r="F399" s="43">
        <f t="shared" si="67"/>
        <v>90951.8</v>
      </c>
    </row>
    <row r="400" spans="1:6" ht="17.25" customHeight="1" x14ac:dyDescent="0.25">
      <c r="A400" s="39" t="s">
        <v>160</v>
      </c>
      <c r="B400" s="106" t="s">
        <v>165</v>
      </c>
      <c r="C400" s="40" t="s">
        <v>20</v>
      </c>
      <c r="D400" s="40" t="s">
        <v>31</v>
      </c>
      <c r="E400" s="42"/>
      <c r="F400" s="43">
        <f t="shared" si="67"/>
        <v>90951.8</v>
      </c>
    </row>
    <row r="401" spans="1:7" ht="17.25" customHeight="1" x14ac:dyDescent="0.25">
      <c r="A401" s="39" t="s">
        <v>162</v>
      </c>
      <c r="B401" s="106" t="s">
        <v>165</v>
      </c>
      <c r="C401" s="40" t="s">
        <v>20</v>
      </c>
      <c r="D401" s="40" t="s">
        <v>31</v>
      </c>
      <c r="E401" s="44" t="s">
        <v>18</v>
      </c>
      <c r="F401" s="43">
        <v>90951.8</v>
      </c>
    </row>
    <row r="402" spans="1:7" ht="49.5" customHeight="1" x14ac:dyDescent="0.25">
      <c r="A402" s="39" t="s">
        <v>166</v>
      </c>
      <c r="B402" s="105" t="s">
        <v>167</v>
      </c>
      <c r="C402" s="41"/>
      <c r="D402" s="40"/>
      <c r="E402" s="42"/>
      <c r="F402" s="43">
        <f>F403+F406+F409+F412</f>
        <v>11411.699999999999</v>
      </c>
    </row>
    <row r="403" spans="1:7" ht="63" customHeight="1" x14ac:dyDescent="0.25">
      <c r="A403" s="39" t="s">
        <v>13</v>
      </c>
      <c r="B403" s="105" t="s">
        <v>167</v>
      </c>
      <c r="C403" s="40" t="s">
        <v>14</v>
      </c>
      <c r="D403" s="40"/>
      <c r="E403" s="44"/>
      <c r="F403" s="43">
        <f t="shared" ref="F403:F404" si="68">F404</f>
        <v>10399.799999999999</v>
      </c>
    </row>
    <row r="404" spans="1:7" ht="17.25" customHeight="1" x14ac:dyDescent="0.25">
      <c r="A404" s="39" t="s">
        <v>29</v>
      </c>
      <c r="B404" s="106" t="s">
        <v>167</v>
      </c>
      <c r="C404" s="40" t="s">
        <v>14</v>
      </c>
      <c r="D404" s="40" t="s">
        <v>6</v>
      </c>
      <c r="E404" s="42"/>
      <c r="F404" s="43">
        <f t="shared" si="68"/>
        <v>10399.799999999999</v>
      </c>
    </row>
    <row r="405" spans="1:7" ht="19.5" customHeight="1" x14ac:dyDescent="0.25">
      <c r="A405" s="39" t="s">
        <v>105</v>
      </c>
      <c r="B405" s="106" t="s">
        <v>167</v>
      </c>
      <c r="C405" s="40" t="s">
        <v>14</v>
      </c>
      <c r="D405" s="40" t="s">
        <v>6</v>
      </c>
      <c r="E405" s="44" t="s">
        <v>106</v>
      </c>
      <c r="F405" s="43">
        <v>10399.799999999999</v>
      </c>
    </row>
    <row r="406" spans="1:7" ht="33" customHeight="1" x14ac:dyDescent="0.25">
      <c r="A406" s="39" t="s">
        <v>19</v>
      </c>
      <c r="B406" s="105" t="s">
        <v>167</v>
      </c>
      <c r="C406" s="40" t="s">
        <v>20</v>
      </c>
      <c r="D406" s="40"/>
      <c r="E406" s="44"/>
      <c r="F406" s="43">
        <f t="shared" ref="F406:F407" si="69">F407</f>
        <v>985.2</v>
      </c>
    </row>
    <row r="407" spans="1:7" ht="17.25" customHeight="1" x14ac:dyDescent="0.25">
      <c r="A407" s="39" t="s">
        <v>29</v>
      </c>
      <c r="B407" s="106" t="s">
        <v>167</v>
      </c>
      <c r="C407" s="40" t="s">
        <v>20</v>
      </c>
      <c r="D407" s="40" t="s">
        <v>6</v>
      </c>
      <c r="E407" s="42"/>
      <c r="F407" s="43">
        <f t="shared" si="69"/>
        <v>985.2</v>
      </c>
    </row>
    <row r="408" spans="1:7" ht="16.5" customHeight="1" x14ac:dyDescent="0.25">
      <c r="A408" s="39" t="s">
        <v>105</v>
      </c>
      <c r="B408" s="106" t="s">
        <v>167</v>
      </c>
      <c r="C408" s="40" t="s">
        <v>20</v>
      </c>
      <c r="D408" s="40" t="s">
        <v>6</v>
      </c>
      <c r="E408" s="44" t="s">
        <v>106</v>
      </c>
      <c r="F408" s="43">
        <v>985.2</v>
      </c>
    </row>
    <row r="409" spans="1:7" ht="16.5" customHeight="1" x14ac:dyDescent="0.25">
      <c r="A409" s="39" t="s">
        <v>25</v>
      </c>
      <c r="B409" s="105" t="s">
        <v>167</v>
      </c>
      <c r="C409" s="40" t="s">
        <v>26</v>
      </c>
      <c r="D409" s="40"/>
      <c r="E409" s="44"/>
      <c r="F409" s="43">
        <f t="shared" ref="F409:F410" si="70">F410</f>
        <v>11.4</v>
      </c>
    </row>
    <row r="410" spans="1:7" ht="17.25" customHeight="1" x14ac:dyDescent="0.25">
      <c r="A410" s="39" t="s">
        <v>29</v>
      </c>
      <c r="B410" s="106" t="s">
        <v>167</v>
      </c>
      <c r="C410" s="40" t="s">
        <v>26</v>
      </c>
      <c r="D410" s="40" t="s">
        <v>6</v>
      </c>
      <c r="E410" s="42"/>
      <c r="F410" s="43">
        <f t="shared" si="70"/>
        <v>11.4</v>
      </c>
    </row>
    <row r="411" spans="1:7" ht="16.5" customHeight="1" x14ac:dyDescent="0.25">
      <c r="A411" s="39" t="s">
        <v>105</v>
      </c>
      <c r="B411" s="106" t="s">
        <v>167</v>
      </c>
      <c r="C411" s="40" t="s">
        <v>26</v>
      </c>
      <c r="D411" s="40" t="s">
        <v>6</v>
      </c>
      <c r="E411" s="44" t="s">
        <v>106</v>
      </c>
      <c r="F411" s="43">
        <v>11.4</v>
      </c>
      <c r="G411" s="1" t="s">
        <v>328</v>
      </c>
    </row>
    <row r="412" spans="1:7" ht="17.25" customHeight="1" x14ac:dyDescent="0.25">
      <c r="A412" s="39" t="s">
        <v>45</v>
      </c>
      <c r="B412" s="105" t="s">
        <v>167</v>
      </c>
      <c r="C412" s="40" t="s">
        <v>46</v>
      </c>
      <c r="D412" s="40"/>
      <c r="E412" s="44"/>
      <c r="F412" s="43">
        <f t="shared" ref="F412:F413" si="71">F413</f>
        <v>15.3</v>
      </c>
    </row>
    <row r="413" spans="1:7" ht="17.25" customHeight="1" x14ac:dyDescent="0.25">
      <c r="A413" s="39" t="s">
        <v>29</v>
      </c>
      <c r="B413" s="106" t="s">
        <v>167</v>
      </c>
      <c r="C413" s="40" t="s">
        <v>46</v>
      </c>
      <c r="D413" s="40" t="s">
        <v>6</v>
      </c>
      <c r="E413" s="42"/>
      <c r="F413" s="43">
        <f t="shared" si="71"/>
        <v>15.3</v>
      </c>
    </row>
    <row r="414" spans="1:7" ht="16.5" customHeight="1" x14ac:dyDescent="0.25">
      <c r="A414" s="39" t="s">
        <v>105</v>
      </c>
      <c r="B414" s="106" t="s">
        <v>167</v>
      </c>
      <c r="C414" s="40" t="s">
        <v>46</v>
      </c>
      <c r="D414" s="40" t="s">
        <v>6</v>
      </c>
      <c r="E414" s="44" t="s">
        <v>106</v>
      </c>
      <c r="F414" s="43">
        <v>15.3</v>
      </c>
      <c r="G414" s="1" t="s">
        <v>328</v>
      </c>
    </row>
    <row r="415" spans="1:7" ht="47.25" customHeight="1" x14ac:dyDescent="0.25">
      <c r="A415" s="39" t="s">
        <v>155</v>
      </c>
      <c r="B415" s="105" t="s">
        <v>168</v>
      </c>
      <c r="C415" s="41"/>
      <c r="D415" s="40"/>
      <c r="E415" s="42"/>
      <c r="F415" s="43">
        <f t="shared" ref="F415:F417" si="72">F416</f>
        <v>2311.5</v>
      </c>
    </row>
    <row r="416" spans="1:7" ht="33" customHeight="1" x14ac:dyDescent="0.25">
      <c r="A416" s="39" t="s">
        <v>19</v>
      </c>
      <c r="B416" s="105" t="s">
        <v>168</v>
      </c>
      <c r="C416" s="40" t="s">
        <v>20</v>
      </c>
      <c r="D416" s="40"/>
      <c r="E416" s="44"/>
      <c r="F416" s="43">
        <f t="shared" si="72"/>
        <v>2311.5</v>
      </c>
    </row>
    <row r="417" spans="1:6" ht="17.25" customHeight="1" x14ac:dyDescent="0.25">
      <c r="A417" s="39" t="s">
        <v>29</v>
      </c>
      <c r="B417" s="106" t="s">
        <v>168</v>
      </c>
      <c r="C417" s="40" t="s">
        <v>20</v>
      </c>
      <c r="D417" s="40" t="s">
        <v>6</v>
      </c>
      <c r="E417" s="42"/>
      <c r="F417" s="43">
        <f t="shared" si="72"/>
        <v>2311.5</v>
      </c>
    </row>
    <row r="418" spans="1:6" ht="17.25" customHeight="1" x14ac:dyDescent="0.25">
      <c r="A418" s="39" t="s">
        <v>112</v>
      </c>
      <c r="B418" s="106" t="s">
        <v>168</v>
      </c>
      <c r="C418" s="40" t="s">
        <v>20</v>
      </c>
      <c r="D418" s="40" t="s">
        <v>6</v>
      </c>
      <c r="E418" s="44" t="s">
        <v>43</v>
      </c>
      <c r="F418" s="43">
        <v>2311.5</v>
      </c>
    </row>
    <row r="419" spans="1:6" ht="48.75" customHeight="1" x14ac:dyDescent="0.25">
      <c r="A419" s="39" t="s">
        <v>313</v>
      </c>
      <c r="B419" s="106" t="s">
        <v>314</v>
      </c>
      <c r="C419" s="40"/>
      <c r="D419" s="40"/>
      <c r="E419" s="44"/>
      <c r="F419" s="43">
        <f t="shared" ref="F419:F421" si="73">F420</f>
        <v>132000</v>
      </c>
    </row>
    <row r="420" spans="1:6" ht="35.25" customHeight="1" x14ac:dyDescent="0.25">
      <c r="A420" s="39" t="s">
        <v>19</v>
      </c>
      <c r="B420" s="106" t="s">
        <v>314</v>
      </c>
      <c r="C420" s="40" t="s">
        <v>20</v>
      </c>
      <c r="D420" s="40"/>
      <c r="E420" s="44"/>
      <c r="F420" s="43">
        <f t="shared" si="73"/>
        <v>132000</v>
      </c>
    </row>
    <row r="421" spans="1:6" ht="17.25" customHeight="1" x14ac:dyDescent="0.25">
      <c r="A421" s="39" t="s">
        <v>160</v>
      </c>
      <c r="B421" s="106" t="s">
        <v>314</v>
      </c>
      <c r="C421" s="40" t="s">
        <v>20</v>
      </c>
      <c r="D421" s="40" t="s">
        <v>31</v>
      </c>
      <c r="E421" s="44"/>
      <c r="F421" s="43">
        <f t="shared" si="73"/>
        <v>132000</v>
      </c>
    </row>
    <row r="422" spans="1:6" ht="17.25" customHeight="1" x14ac:dyDescent="0.25">
      <c r="A422" s="39" t="s">
        <v>162</v>
      </c>
      <c r="B422" s="106" t="s">
        <v>314</v>
      </c>
      <c r="C422" s="40" t="s">
        <v>20</v>
      </c>
      <c r="D422" s="40" t="s">
        <v>31</v>
      </c>
      <c r="E422" s="44" t="s">
        <v>18</v>
      </c>
      <c r="F422" s="43">
        <v>132000</v>
      </c>
    </row>
    <row r="423" spans="1:6" ht="63.75" customHeight="1" x14ac:dyDescent="0.25">
      <c r="A423" s="39" t="s">
        <v>169</v>
      </c>
      <c r="B423" s="105" t="s">
        <v>170</v>
      </c>
      <c r="C423" s="41"/>
      <c r="D423" s="40"/>
      <c r="E423" s="42"/>
      <c r="F423" s="43">
        <f t="shared" ref="F423:F425" si="74">F424</f>
        <v>1642.1</v>
      </c>
    </row>
    <row r="424" spans="1:6" ht="17.25" customHeight="1" x14ac:dyDescent="0.25">
      <c r="A424" s="39" t="s">
        <v>25</v>
      </c>
      <c r="B424" s="105" t="s">
        <v>170</v>
      </c>
      <c r="C424" s="40" t="s">
        <v>26</v>
      </c>
      <c r="D424" s="40"/>
      <c r="E424" s="44"/>
      <c r="F424" s="43">
        <f t="shared" si="74"/>
        <v>1642.1</v>
      </c>
    </row>
    <row r="425" spans="1:6" ht="17.25" customHeight="1" x14ac:dyDescent="0.25">
      <c r="A425" s="39" t="s">
        <v>29</v>
      </c>
      <c r="B425" s="106" t="s">
        <v>170</v>
      </c>
      <c r="C425" s="40" t="s">
        <v>26</v>
      </c>
      <c r="D425" s="40" t="s">
        <v>6</v>
      </c>
      <c r="E425" s="42"/>
      <c r="F425" s="43">
        <f t="shared" si="74"/>
        <v>1642.1</v>
      </c>
    </row>
    <row r="426" spans="1:6" ht="17.25" customHeight="1" x14ac:dyDescent="0.25">
      <c r="A426" s="45" t="s">
        <v>112</v>
      </c>
      <c r="B426" s="107" t="s">
        <v>170</v>
      </c>
      <c r="C426" s="46" t="s">
        <v>26</v>
      </c>
      <c r="D426" s="46" t="s">
        <v>6</v>
      </c>
      <c r="E426" s="47" t="s">
        <v>43</v>
      </c>
      <c r="F426" s="48">
        <v>1642.1</v>
      </c>
    </row>
    <row r="427" spans="1:6" ht="112.5" customHeight="1" x14ac:dyDescent="0.25">
      <c r="A427" s="30" t="s">
        <v>164</v>
      </c>
      <c r="B427" s="23" t="s">
        <v>354</v>
      </c>
      <c r="C427" s="25" t="s">
        <v>347</v>
      </c>
      <c r="D427" s="25" t="s">
        <v>347</v>
      </c>
      <c r="E427" s="31" t="s">
        <v>347</v>
      </c>
      <c r="F427" s="29">
        <v>0</v>
      </c>
    </row>
    <row r="428" spans="1:6" ht="34.5" customHeight="1" x14ac:dyDescent="0.25">
      <c r="A428" s="30" t="s">
        <v>19</v>
      </c>
      <c r="B428" s="23" t="s">
        <v>354</v>
      </c>
      <c r="C428" s="24" t="s">
        <v>20</v>
      </c>
      <c r="D428" s="25" t="s">
        <v>347</v>
      </c>
      <c r="E428" s="32" t="s">
        <v>347</v>
      </c>
      <c r="F428" s="29">
        <v>0</v>
      </c>
    </row>
    <row r="429" spans="1:6" ht="17.25" customHeight="1" x14ac:dyDescent="0.25">
      <c r="A429" s="30" t="s">
        <v>160</v>
      </c>
      <c r="B429" s="23" t="s">
        <v>354</v>
      </c>
      <c r="C429" s="24" t="s">
        <v>20</v>
      </c>
      <c r="D429" s="24" t="s">
        <v>31</v>
      </c>
      <c r="E429" s="31" t="s">
        <v>347</v>
      </c>
      <c r="F429" s="29">
        <v>0</v>
      </c>
    </row>
    <row r="430" spans="1:6" ht="17.25" customHeight="1" x14ac:dyDescent="0.25">
      <c r="A430" s="30" t="s">
        <v>162</v>
      </c>
      <c r="B430" s="23" t="s">
        <v>354</v>
      </c>
      <c r="C430" s="24" t="s">
        <v>20</v>
      </c>
      <c r="D430" s="24" t="s">
        <v>31</v>
      </c>
      <c r="E430" s="33" t="s">
        <v>18</v>
      </c>
      <c r="F430" s="29">
        <v>0</v>
      </c>
    </row>
    <row r="431" spans="1:6" ht="35.25" customHeight="1" x14ac:dyDescent="0.25">
      <c r="A431" s="54" t="s">
        <v>171</v>
      </c>
      <c r="B431" s="110" t="s">
        <v>172</v>
      </c>
      <c r="C431" s="56"/>
      <c r="D431" s="55"/>
      <c r="E431" s="57"/>
      <c r="F431" s="58">
        <f t="shared" ref="F431:F433" si="75">F432</f>
        <v>8113.7</v>
      </c>
    </row>
    <row r="432" spans="1:6" ht="17.25" customHeight="1" x14ac:dyDescent="0.25">
      <c r="A432" s="39" t="s">
        <v>173</v>
      </c>
      <c r="B432" s="105" t="s">
        <v>174</v>
      </c>
      <c r="C432" s="41"/>
      <c r="D432" s="40"/>
      <c r="E432" s="42"/>
      <c r="F432" s="43">
        <f t="shared" si="75"/>
        <v>8113.7</v>
      </c>
    </row>
    <row r="433" spans="1:6" ht="17.25" customHeight="1" x14ac:dyDescent="0.25">
      <c r="A433" s="39" t="s">
        <v>34</v>
      </c>
      <c r="B433" s="105" t="s">
        <v>175</v>
      </c>
      <c r="C433" s="41"/>
      <c r="D433" s="40"/>
      <c r="E433" s="42"/>
      <c r="F433" s="43">
        <f t="shared" si="75"/>
        <v>8113.7</v>
      </c>
    </row>
    <row r="434" spans="1:6" ht="32.25" customHeight="1" x14ac:dyDescent="0.25">
      <c r="A434" s="39" t="s">
        <v>19</v>
      </c>
      <c r="B434" s="105" t="s">
        <v>175</v>
      </c>
      <c r="C434" s="40" t="s">
        <v>20</v>
      </c>
      <c r="D434" s="40"/>
      <c r="E434" s="44"/>
      <c r="F434" s="43">
        <f>F439+F441+F435+F437</f>
        <v>8113.7</v>
      </c>
    </row>
    <row r="435" spans="1:6" ht="18" customHeight="1" x14ac:dyDescent="0.25">
      <c r="A435" s="39" t="s">
        <v>139</v>
      </c>
      <c r="B435" s="105" t="s">
        <v>175</v>
      </c>
      <c r="C435" s="40" t="s">
        <v>20</v>
      </c>
      <c r="D435" s="40" t="s">
        <v>39</v>
      </c>
      <c r="E435" s="44"/>
      <c r="F435" s="43">
        <f>F436</f>
        <v>102</v>
      </c>
    </row>
    <row r="436" spans="1:6" ht="18" customHeight="1" x14ac:dyDescent="0.25">
      <c r="A436" s="45" t="s">
        <v>140</v>
      </c>
      <c r="B436" s="118" t="s">
        <v>175</v>
      </c>
      <c r="C436" s="46" t="s">
        <v>20</v>
      </c>
      <c r="D436" s="46" t="s">
        <v>39</v>
      </c>
      <c r="E436" s="47" t="s">
        <v>141</v>
      </c>
      <c r="F436" s="48">
        <v>102</v>
      </c>
    </row>
    <row r="437" spans="1:6" ht="18" customHeight="1" x14ac:dyDescent="0.25">
      <c r="A437" s="49" t="s">
        <v>160</v>
      </c>
      <c r="B437" s="112" t="s">
        <v>175</v>
      </c>
      <c r="C437" s="64" t="s">
        <v>20</v>
      </c>
      <c r="D437" s="64" t="s">
        <v>31</v>
      </c>
      <c r="E437" s="53"/>
      <c r="F437" s="65">
        <f>F438</f>
        <v>209.2</v>
      </c>
    </row>
    <row r="438" spans="1:6" ht="18" customHeight="1" x14ac:dyDescent="0.25">
      <c r="A438" s="49" t="s">
        <v>162</v>
      </c>
      <c r="B438" s="112" t="s">
        <v>175</v>
      </c>
      <c r="C438" s="64" t="s">
        <v>20</v>
      </c>
      <c r="D438" s="64" t="s">
        <v>31</v>
      </c>
      <c r="E438" s="66" t="s">
        <v>18</v>
      </c>
      <c r="F438" s="65">
        <v>209.2</v>
      </c>
    </row>
    <row r="439" spans="1:6" ht="17.25" customHeight="1" x14ac:dyDescent="0.25">
      <c r="A439" s="54" t="s">
        <v>145</v>
      </c>
      <c r="B439" s="115" t="s">
        <v>175</v>
      </c>
      <c r="C439" s="55" t="s">
        <v>20</v>
      </c>
      <c r="D439" s="55" t="s">
        <v>93</v>
      </c>
      <c r="E439" s="57"/>
      <c r="F439" s="58">
        <f>F440</f>
        <v>6800.5</v>
      </c>
    </row>
    <row r="440" spans="1:6" ht="17.25" customHeight="1" x14ac:dyDescent="0.25">
      <c r="A440" s="39" t="s">
        <v>146</v>
      </c>
      <c r="B440" s="106" t="s">
        <v>175</v>
      </c>
      <c r="C440" s="40" t="s">
        <v>20</v>
      </c>
      <c r="D440" s="40" t="s">
        <v>93</v>
      </c>
      <c r="E440" s="44" t="s">
        <v>41</v>
      </c>
      <c r="F440" s="43">
        <v>6800.5</v>
      </c>
    </row>
    <row r="441" spans="1:6" ht="17.25" customHeight="1" x14ac:dyDescent="0.25">
      <c r="A441" s="39" t="s">
        <v>65</v>
      </c>
      <c r="B441" s="106" t="s">
        <v>175</v>
      </c>
      <c r="C441" s="40" t="s">
        <v>20</v>
      </c>
      <c r="D441" s="40" t="s">
        <v>66</v>
      </c>
      <c r="E441" s="42"/>
      <c r="F441" s="43">
        <f>F442</f>
        <v>1002</v>
      </c>
    </row>
    <row r="442" spans="1:6" ht="17.25" customHeight="1" x14ac:dyDescent="0.25">
      <c r="A442" s="39" t="s">
        <v>81</v>
      </c>
      <c r="B442" s="106" t="s">
        <v>175</v>
      </c>
      <c r="C442" s="40" t="s">
        <v>20</v>
      </c>
      <c r="D442" s="40" t="s">
        <v>66</v>
      </c>
      <c r="E442" s="44" t="s">
        <v>39</v>
      </c>
      <c r="F442" s="43">
        <v>1002</v>
      </c>
    </row>
    <row r="443" spans="1:6" ht="49.5" customHeight="1" x14ac:dyDescent="0.25">
      <c r="A443" s="39" t="s">
        <v>176</v>
      </c>
      <c r="B443" s="105" t="s">
        <v>177</v>
      </c>
      <c r="C443" s="41"/>
      <c r="D443" s="40"/>
      <c r="E443" s="42"/>
      <c r="F443" s="43">
        <f>F444+F455</f>
        <v>112600.29999999999</v>
      </c>
    </row>
    <row r="444" spans="1:6" ht="33" customHeight="1" x14ac:dyDescent="0.25">
      <c r="A444" s="39" t="s">
        <v>9</v>
      </c>
      <c r="B444" s="105" t="s">
        <v>178</v>
      </c>
      <c r="C444" s="41"/>
      <c r="D444" s="40"/>
      <c r="E444" s="42"/>
      <c r="F444" s="43">
        <f>F445</f>
        <v>57296.299999999996</v>
      </c>
    </row>
    <row r="445" spans="1:6" ht="17.25" customHeight="1" x14ac:dyDescent="0.25">
      <c r="A445" s="39" t="s">
        <v>11</v>
      </c>
      <c r="B445" s="105" t="s">
        <v>179</v>
      </c>
      <c r="C445" s="41"/>
      <c r="D445" s="40"/>
      <c r="E445" s="42"/>
      <c r="F445" s="43">
        <f>F446+F449+F452</f>
        <v>57296.299999999996</v>
      </c>
    </row>
    <row r="446" spans="1:6" ht="65.25" customHeight="1" x14ac:dyDescent="0.25">
      <c r="A446" s="39" t="s">
        <v>13</v>
      </c>
      <c r="B446" s="105" t="s">
        <v>179</v>
      </c>
      <c r="C446" s="40" t="s">
        <v>14</v>
      </c>
      <c r="D446" s="40"/>
      <c r="E446" s="44"/>
      <c r="F446" s="43">
        <f t="shared" ref="F446:F447" si="76">F447</f>
        <v>57037.599999999999</v>
      </c>
    </row>
    <row r="447" spans="1:6" ht="17.25" customHeight="1" x14ac:dyDescent="0.25">
      <c r="A447" s="39" t="s">
        <v>139</v>
      </c>
      <c r="B447" s="106" t="s">
        <v>179</v>
      </c>
      <c r="C447" s="40" t="s">
        <v>14</v>
      </c>
      <c r="D447" s="40" t="s">
        <v>39</v>
      </c>
      <c r="E447" s="42"/>
      <c r="F447" s="43">
        <f t="shared" si="76"/>
        <v>57037.599999999999</v>
      </c>
    </row>
    <row r="448" spans="1:6" ht="17.25" customHeight="1" x14ac:dyDescent="0.25">
      <c r="A448" s="39" t="s">
        <v>140</v>
      </c>
      <c r="B448" s="106" t="s">
        <v>179</v>
      </c>
      <c r="C448" s="40" t="s">
        <v>14</v>
      </c>
      <c r="D448" s="40" t="s">
        <v>39</v>
      </c>
      <c r="E448" s="44" t="s">
        <v>141</v>
      </c>
      <c r="F448" s="43">
        <v>57037.599999999999</v>
      </c>
    </row>
    <row r="449" spans="1:6" ht="33.75" customHeight="1" x14ac:dyDescent="0.25">
      <c r="A449" s="39" t="s">
        <v>19</v>
      </c>
      <c r="B449" s="105" t="s">
        <v>179</v>
      </c>
      <c r="C449" s="40" t="s">
        <v>20</v>
      </c>
      <c r="D449" s="40"/>
      <c r="E449" s="44"/>
      <c r="F449" s="43">
        <f t="shared" ref="F449:F450" si="77">F450</f>
        <v>247.1</v>
      </c>
    </row>
    <row r="450" spans="1:6" ht="17.25" customHeight="1" x14ac:dyDescent="0.25">
      <c r="A450" s="39" t="s">
        <v>139</v>
      </c>
      <c r="B450" s="106" t="s">
        <v>179</v>
      </c>
      <c r="C450" s="40" t="s">
        <v>20</v>
      </c>
      <c r="D450" s="40" t="s">
        <v>39</v>
      </c>
      <c r="E450" s="42"/>
      <c r="F450" s="43">
        <f t="shared" si="77"/>
        <v>247.1</v>
      </c>
    </row>
    <row r="451" spans="1:6" ht="17.25" customHeight="1" x14ac:dyDescent="0.25">
      <c r="A451" s="45" t="s">
        <v>140</v>
      </c>
      <c r="B451" s="107" t="s">
        <v>179</v>
      </c>
      <c r="C451" s="46" t="s">
        <v>20</v>
      </c>
      <c r="D451" s="46" t="s">
        <v>39</v>
      </c>
      <c r="E451" s="47" t="s">
        <v>141</v>
      </c>
      <c r="F451" s="48">
        <v>247.1</v>
      </c>
    </row>
    <row r="452" spans="1:6" ht="17.25" customHeight="1" x14ac:dyDescent="0.25">
      <c r="A452" s="63" t="s">
        <v>45</v>
      </c>
      <c r="B452" s="108" t="s">
        <v>179</v>
      </c>
      <c r="C452" s="50" t="s">
        <v>46</v>
      </c>
      <c r="D452" s="50"/>
      <c r="E452" s="51"/>
      <c r="F452" s="52">
        <f t="shared" ref="F452:F453" si="78">F453</f>
        <v>11.6</v>
      </c>
    </row>
    <row r="453" spans="1:6" ht="17.25" customHeight="1" x14ac:dyDescent="0.25">
      <c r="A453" s="63" t="s">
        <v>139</v>
      </c>
      <c r="B453" s="109" t="s">
        <v>179</v>
      </c>
      <c r="C453" s="50" t="s">
        <v>46</v>
      </c>
      <c r="D453" s="50" t="s">
        <v>39</v>
      </c>
      <c r="E453" s="53"/>
      <c r="F453" s="52">
        <f t="shared" si="78"/>
        <v>11.6</v>
      </c>
    </row>
    <row r="454" spans="1:6" ht="17.25" customHeight="1" x14ac:dyDescent="0.25">
      <c r="A454" s="63" t="s">
        <v>140</v>
      </c>
      <c r="B454" s="109" t="s">
        <v>179</v>
      </c>
      <c r="C454" s="50" t="s">
        <v>46</v>
      </c>
      <c r="D454" s="50" t="s">
        <v>39</v>
      </c>
      <c r="E454" s="51" t="s">
        <v>141</v>
      </c>
      <c r="F454" s="52">
        <v>11.6</v>
      </c>
    </row>
    <row r="455" spans="1:6" ht="17.25" customHeight="1" x14ac:dyDescent="0.25">
      <c r="A455" s="54" t="s">
        <v>32</v>
      </c>
      <c r="B455" s="110" t="s">
        <v>180</v>
      </c>
      <c r="C455" s="56"/>
      <c r="D455" s="55"/>
      <c r="E455" s="57"/>
      <c r="F455" s="58">
        <f>F456+F463</f>
        <v>55304</v>
      </c>
    </row>
    <row r="456" spans="1:6" ht="17.25" customHeight="1" x14ac:dyDescent="0.25">
      <c r="A456" s="39" t="s">
        <v>34</v>
      </c>
      <c r="B456" s="105" t="s">
        <v>181</v>
      </c>
      <c r="C456" s="41"/>
      <c r="D456" s="40"/>
      <c r="E456" s="42"/>
      <c r="F456" s="43">
        <f>F457+F460</f>
        <v>54948</v>
      </c>
    </row>
    <row r="457" spans="1:6" ht="32.25" customHeight="1" x14ac:dyDescent="0.25">
      <c r="A457" s="39" t="s">
        <v>19</v>
      </c>
      <c r="B457" s="105" t="s">
        <v>181</v>
      </c>
      <c r="C457" s="40" t="s">
        <v>20</v>
      </c>
      <c r="D457" s="40"/>
      <c r="E457" s="44"/>
      <c r="F457" s="43">
        <f t="shared" ref="F457:F458" si="79">F458</f>
        <v>54822.6</v>
      </c>
    </row>
    <row r="458" spans="1:6" ht="17.25" customHeight="1" x14ac:dyDescent="0.25">
      <c r="A458" s="39" t="s">
        <v>145</v>
      </c>
      <c r="B458" s="106" t="s">
        <v>181</v>
      </c>
      <c r="C458" s="40" t="s">
        <v>20</v>
      </c>
      <c r="D458" s="40" t="s">
        <v>93</v>
      </c>
      <c r="E458" s="42"/>
      <c r="F458" s="43">
        <f t="shared" si="79"/>
        <v>54822.6</v>
      </c>
    </row>
    <row r="459" spans="1:6" ht="17.25" customHeight="1" x14ac:dyDescent="0.25">
      <c r="A459" s="39" t="s">
        <v>147</v>
      </c>
      <c r="B459" s="106" t="s">
        <v>181</v>
      </c>
      <c r="C459" s="40" t="s">
        <v>20</v>
      </c>
      <c r="D459" s="40" t="s">
        <v>93</v>
      </c>
      <c r="E459" s="44" t="s">
        <v>43</v>
      </c>
      <c r="F459" s="43">
        <v>54822.6</v>
      </c>
    </row>
    <row r="460" spans="1:6" ht="17.25" customHeight="1" x14ac:dyDescent="0.25">
      <c r="A460" s="39" t="s">
        <v>45</v>
      </c>
      <c r="B460" s="105" t="s">
        <v>181</v>
      </c>
      <c r="C460" s="40" t="s">
        <v>46</v>
      </c>
      <c r="D460" s="40"/>
      <c r="E460" s="44"/>
      <c r="F460" s="43">
        <f t="shared" ref="F460:F461" si="80">F461</f>
        <v>125.4</v>
      </c>
    </row>
    <row r="461" spans="1:6" ht="17.25" customHeight="1" x14ac:dyDescent="0.25">
      <c r="A461" s="39" t="s">
        <v>139</v>
      </c>
      <c r="B461" s="106" t="s">
        <v>181</v>
      </c>
      <c r="C461" s="40" t="s">
        <v>46</v>
      </c>
      <c r="D461" s="40" t="s">
        <v>39</v>
      </c>
      <c r="E461" s="42"/>
      <c r="F461" s="43">
        <f t="shared" si="80"/>
        <v>125.4</v>
      </c>
    </row>
    <row r="462" spans="1:6" ht="17.25" customHeight="1" x14ac:dyDescent="0.25">
      <c r="A462" s="39" t="s">
        <v>140</v>
      </c>
      <c r="B462" s="106" t="s">
        <v>181</v>
      </c>
      <c r="C462" s="40" t="s">
        <v>46</v>
      </c>
      <c r="D462" s="40" t="s">
        <v>39</v>
      </c>
      <c r="E462" s="44" t="s">
        <v>141</v>
      </c>
      <c r="F462" s="43">
        <v>125.4</v>
      </c>
    </row>
    <row r="463" spans="1:6" ht="33" customHeight="1" x14ac:dyDescent="0.25">
      <c r="A463" s="39" t="s">
        <v>60</v>
      </c>
      <c r="B463" s="106" t="s">
        <v>315</v>
      </c>
      <c r="C463" s="40"/>
      <c r="D463" s="40"/>
      <c r="E463" s="44"/>
      <c r="F463" s="43">
        <f t="shared" ref="F463:F465" si="81">F464</f>
        <v>356</v>
      </c>
    </row>
    <row r="464" spans="1:6" ht="17.25" customHeight="1" x14ac:dyDescent="0.25">
      <c r="A464" s="39" t="s">
        <v>19</v>
      </c>
      <c r="B464" s="106" t="s">
        <v>315</v>
      </c>
      <c r="C464" s="40" t="s">
        <v>20</v>
      </c>
      <c r="D464" s="40"/>
      <c r="E464" s="44"/>
      <c r="F464" s="43">
        <f t="shared" si="81"/>
        <v>356</v>
      </c>
    </row>
    <row r="465" spans="1:6" ht="17.25" customHeight="1" x14ac:dyDescent="0.25">
      <c r="A465" s="39" t="s">
        <v>145</v>
      </c>
      <c r="B465" s="106" t="s">
        <v>315</v>
      </c>
      <c r="C465" s="40" t="s">
        <v>20</v>
      </c>
      <c r="D465" s="40" t="s">
        <v>93</v>
      </c>
      <c r="E465" s="44"/>
      <c r="F465" s="43">
        <f t="shared" si="81"/>
        <v>356</v>
      </c>
    </row>
    <row r="466" spans="1:6" ht="17.25" customHeight="1" x14ac:dyDescent="0.25">
      <c r="A466" s="39" t="s">
        <v>147</v>
      </c>
      <c r="B466" s="106" t="s">
        <v>315</v>
      </c>
      <c r="C466" s="40" t="s">
        <v>20</v>
      </c>
      <c r="D466" s="40" t="s">
        <v>93</v>
      </c>
      <c r="E466" s="44" t="s">
        <v>43</v>
      </c>
      <c r="F466" s="43">
        <v>356</v>
      </c>
    </row>
    <row r="467" spans="1:6" ht="48.75" customHeight="1" x14ac:dyDescent="0.25">
      <c r="A467" s="39" t="s">
        <v>182</v>
      </c>
      <c r="B467" s="105" t="s">
        <v>183</v>
      </c>
      <c r="C467" s="41"/>
      <c r="D467" s="40"/>
      <c r="E467" s="42"/>
      <c r="F467" s="43">
        <f t="shared" ref="F467:F471" si="82">F468</f>
        <v>349</v>
      </c>
    </row>
    <row r="468" spans="1:6" ht="17.25" customHeight="1" x14ac:dyDescent="0.25">
      <c r="A468" s="39" t="s">
        <v>32</v>
      </c>
      <c r="B468" s="105" t="s">
        <v>184</v>
      </c>
      <c r="C468" s="41"/>
      <c r="D468" s="40"/>
      <c r="E468" s="42"/>
      <c r="F468" s="43">
        <f t="shared" si="82"/>
        <v>349</v>
      </c>
    </row>
    <row r="469" spans="1:6" ht="17.25" customHeight="1" x14ac:dyDescent="0.25">
      <c r="A469" s="39" t="s">
        <v>34</v>
      </c>
      <c r="B469" s="105" t="s">
        <v>185</v>
      </c>
      <c r="C469" s="41"/>
      <c r="D469" s="40"/>
      <c r="E469" s="42"/>
      <c r="F469" s="43">
        <f t="shared" si="82"/>
        <v>349</v>
      </c>
    </row>
    <row r="470" spans="1:6" ht="32.25" customHeight="1" x14ac:dyDescent="0.25">
      <c r="A470" s="39" t="s">
        <v>19</v>
      </c>
      <c r="B470" s="105" t="s">
        <v>185</v>
      </c>
      <c r="C470" s="40" t="s">
        <v>20</v>
      </c>
      <c r="D470" s="40"/>
      <c r="E470" s="44"/>
      <c r="F470" s="43">
        <f t="shared" si="82"/>
        <v>349</v>
      </c>
    </row>
    <row r="471" spans="1:6" ht="17.25" customHeight="1" x14ac:dyDescent="0.25">
      <c r="A471" s="39" t="s">
        <v>160</v>
      </c>
      <c r="B471" s="106" t="s">
        <v>185</v>
      </c>
      <c r="C471" s="40" t="s">
        <v>20</v>
      </c>
      <c r="D471" s="40" t="s">
        <v>31</v>
      </c>
      <c r="E471" s="42"/>
      <c r="F471" s="43">
        <f t="shared" si="82"/>
        <v>349</v>
      </c>
    </row>
    <row r="472" spans="1:6" ht="18" customHeight="1" x14ac:dyDescent="0.25">
      <c r="A472" s="39" t="s">
        <v>186</v>
      </c>
      <c r="B472" s="106" t="s">
        <v>185</v>
      </c>
      <c r="C472" s="40" t="s">
        <v>20</v>
      </c>
      <c r="D472" s="40" t="s">
        <v>31</v>
      </c>
      <c r="E472" s="44" t="s">
        <v>187</v>
      </c>
      <c r="F472" s="43">
        <v>349</v>
      </c>
    </row>
    <row r="473" spans="1:6" ht="48.75" customHeight="1" x14ac:dyDescent="0.25">
      <c r="A473" s="39" t="s">
        <v>188</v>
      </c>
      <c r="B473" s="105" t="s">
        <v>189</v>
      </c>
      <c r="C473" s="41"/>
      <c r="D473" s="40"/>
      <c r="E473" s="42"/>
      <c r="F473" s="43">
        <f t="shared" ref="F473:F481" si="83">F474</f>
        <v>21944</v>
      </c>
    </row>
    <row r="474" spans="1:6" ht="17.25" customHeight="1" x14ac:dyDescent="0.25">
      <c r="A474" s="39" t="s">
        <v>32</v>
      </c>
      <c r="B474" s="105" t="s">
        <v>190</v>
      </c>
      <c r="C474" s="41"/>
      <c r="D474" s="40"/>
      <c r="E474" s="42"/>
      <c r="F474" s="43">
        <f>F479+F475+F483</f>
        <v>21944</v>
      </c>
    </row>
    <row r="475" spans="1:6" ht="48.75" customHeight="1" x14ac:dyDescent="0.25">
      <c r="A475" s="39" t="s">
        <v>316</v>
      </c>
      <c r="B475" s="105" t="s">
        <v>317</v>
      </c>
      <c r="C475" s="41"/>
      <c r="D475" s="40"/>
      <c r="E475" s="42"/>
      <c r="F475" s="43">
        <f t="shared" ref="F475:F477" si="84">F476</f>
        <v>1493.8</v>
      </c>
    </row>
    <row r="476" spans="1:6" ht="17.25" customHeight="1" x14ac:dyDescent="0.25">
      <c r="A476" s="39" t="s">
        <v>25</v>
      </c>
      <c r="B476" s="105" t="s">
        <v>317</v>
      </c>
      <c r="C476" s="41" t="s">
        <v>26</v>
      </c>
      <c r="D476" s="40"/>
      <c r="E476" s="42"/>
      <c r="F476" s="43">
        <f t="shared" si="84"/>
        <v>1493.8</v>
      </c>
    </row>
    <row r="477" spans="1:6" ht="17.25" customHeight="1" x14ac:dyDescent="0.25">
      <c r="A477" s="39" t="s">
        <v>29</v>
      </c>
      <c r="B477" s="105" t="s">
        <v>317</v>
      </c>
      <c r="C477" s="41" t="s">
        <v>26</v>
      </c>
      <c r="D477" s="40" t="s">
        <v>6</v>
      </c>
      <c r="E477" s="42"/>
      <c r="F477" s="43">
        <f t="shared" si="84"/>
        <v>1493.8</v>
      </c>
    </row>
    <row r="478" spans="1:6" ht="17.25" customHeight="1" x14ac:dyDescent="0.25">
      <c r="A478" s="39" t="s">
        <v>112</v>
      </c>
      <c r="B478" s="105" t="s">
        <v>317</v>
      </c>
      <c r="C478" s="41" t="s">
        <v>26</v>
      </c>
      <c r="D478" s="40" t="s">
        <v>6</v>
      </c>
      <c r="E478" s="42" t="s">
        <v>43</v>
      </c>
      <c r="F478" s="43">
        <v>1493.8</v>
      </c>
    </row>
    <row r="479" spans="1:6" ht="48" customHeight="1" x14ac:dyDescent="0.25">
      <c r="A479" s="39" t="s">
        <v>191</v>
      </c>
      <c r="B479" s="105" t="s">
        <v>192</v>
      </c>
      <c r="C479" s="41"/>
      <c r="D479" s="40"/>
      <c r="E479" s="42"/>
      <c r="F479" s="43">
        <f t="shared" si="83"/>
        <v>4165.5</v>
      </c>
    </row>
    <row r="480" spans="1:6" ht="17.25" customHeight="1" x14ac:dyDescent="0.25">
      <c r="A480" s="39" t="s">
        <v>25</v>
      </c>
      <c r="B480" s="105" t="s">
        <v>192</v>
      </c>
      <c r="C480" s="40" t="s">
        <v>26</v>
      </c>
      <c r="D480" s="40"/>
      <c r="E480" s="44"/>
      <c r="F480" s="43">
        <f t="shared" si="83"/>
        <v>4165.5</v>
      </c>
    </row>
    <row r="481" spans="1:6" ht="17.25" customHeight="1" x14ac:dyDescent="0.25">
      <c r="A481" s="39" t="s">
        <v>29</v>
      </c>
      <c r="B481" s="106" t="s">
        <v>192</v>
      </c>
      <c r="C481" s="40" t="s">
        <v>26</v>
      </c>
      <c r="D481" s="40" t="s">
        <v>6</v>
      </c>
      <c r="E481" s="42"/>
      <c r="F481" s="43">
        <f t="shared" si="83"/>
        <v>4165.5</v>
      </c>
    </row>
    <row r="482" spans="1:6" ht="17.25" customHeight="1" x14ac:dyDescent="0.25">
      <c r="A482" s="39" t="s">
        <v>112</v>
      </c>
      <c r="B482" s="106" t="s">
        <v>192</v>
      </c>
      <c r="C482" s="40" t="s">
        <v>26</v>
      </c>
      <c r="D482" s="40" t="s">
        <v>6</v>
      </c>
      <c r="E482" s="44" t="s">
        <v>43</v>
      </c>
      <c r="F482" s="43">
        <v>4165.5</v>
      </c>
    </row>
    <row r="483" spans="1:6" ht="48" customHeight="1" x14ac:dyDescent="0.25">
      <c r="A483" s="54" t="s">
        <v>191</v>
      </c>
      <c r="B483" s="115" t="s">
        <v>318</v>
      </c>
      <c r="C483" s="55"/>
      <c r="D483" s="55"/>
      <c r="E483" s="80"/>
      <c r="F483" s="58">
        <f t="shared" ref="F483:F485" si="85">F484</f>
        <v>16284.7</v>
      </c>
    </row>
    <row r="484" spans="1:6" ht="17.25" customHeight="1" x14ac:dyDescent="0.25">
      <c r="A484" s="54" t="s">
        <v>25</v>
      </c>
      <c r="B484" s="115" t="s">
        <v>318</v>
      </c>
      <c r="C484" s="55" t="s">
        <v>26</v>
      </c>
      <c r="D484" s="55"/>
      <c r="E484" s="80"/>
      <c r="F484" s="58">
        <f t="shared" si="85"/>
        <v>16284.7</v>
      </c>
    </row>
    <row r="485" spans="1:6" ht="17.25" customHeight="1" x14ac:dyDescent="0.25">
      <c r="A485" s="54" t="s">
        <v>29</v>
      </c>
      <c r="B485" s="115" t="s">
        <v>318</v>
      </c>
      <c r="C485" s="55" t="s">
        <v>26</v>
      </c>
      <c r="D485" s="55" t="s">
        <v>6</v>
      </c>
      <c r="E485" s="80"/>
      <c r="F485" s="58">
        <f t="shared" si="85"/>
        <v>16284.7</v>
      </c>
    </row>
    <row r="486" spans="1:6" ht="17.25" customHeight="1" x14ac:dyDescent="0.25">
      <c r="A486" s="39" t="s">
        <v>112</v>
      </c>
      <c r="B486" s="106" t="s">
        <v>318</v>
      </c>
      <c r="C486" s="40" t="s">
        <v>26</v>
      </c>
      <c r="D486" s="40" t="s">
        <v>6</v>
      </c>
      <c r="E486" s="44" t="s">
        <v>43</v>
      </c>
      <c r="F486" s="43">
        <v>16284.7</v>
      </c>
    </row>
    <row r="487" spans="1:6" ht="49.5" customHeight="1" x14ac:dyDescent="0.25">
      <c r="A487" s="63" t="s">
        <v>305</v>
      </c>
      <c r="B487" s="108" t="s">
        <v>303</v>
      </c>
      <c r="C487" s="60"/>
      <c r="D487" s="50"/>
      <c r="E487" s="71"/>
      <c r="F487" s="52">
        <f t="shared" ref="F487:F490" si="86">F488</f>
        <v>66440.7</v>
      </c>
    </row>
    <row r="488" spans="1:6" ht="15" customHeight="1" x14ac:dyDescent="0.25">
      <c r="A488" s="63" t="s">
        <v>32</v>
      </c>
      <c r="B488" s="108" t="s">
        <v>304</v>
      </c>
      <c r="C488" s="60"/>
      <c r="D488" s="50"/>
      <c r="E488" s="71"/>
      <c r="F488" s="52">
        <f>F489+F495+F499</f>
        <v>66440.7</v>
      </c>
    </row>
    <row r="489" spans="1:6" ht="17.25" customHeight="1" x14ac:dyDescent="0.25">
      <c r="A489" s="63" t="s">
        <v>34</v>
      </c>
      <c r="B489" s="108" t="s">
        <v>144</v>
      </c>
      <c r="C489" s="60"/>
      <c r="D489" s="50"/>
      <c r="E489" s="71"/>
      <c r="F489" s="52">
        <f t="shared" si="86"/>
        <v>59138.8</v>
      </c>
    </row>
    <row r="490" spans="1:6" ht="32.25" customHeight="1" x14ac:dyDescent="0.25">
      <c r="A490" s="63" t="s">
        <v>133</v>
      </c>
      <c r="B490" s="108" t="s">
        <v>144</v>
      </c>
      <c r="C490" s="50" t="s">
        <v>134</v>
      </c>
      <c r="D490" s="50"/>
      <c r="E490" s="72"/>
      <c r="F490" s="52">
        <f t="shared" si="86"/>
        <v>59138.8</v>
      </c>
    </row>
    <row r="491" spans="1:6" ht="17.25" customHeight="1" x14ac:dyDescent="0.25">
      <c r="A491" s="89" t="s">
        <v>145</v>
      </c>
      <c r="B491" s="120" t="s">
        <v>144</v>
      </c>
      <c r="C491" s="81" t="s">
        <v>134</v>
      </c>
      <c r="D491" s="81" t="s">
        <v>93</v>
      </c>
      <c r="E491" s="90"/>
      <c r="F491" s="83">
        <f>F493+F494+F492</f>
        <v>59138.8</v>
      </c>
    </row>
    <row r="492" spans="1:6" ht="17.25" customHeight="1" x14ac:dyDescent="0.25">
      <c r="A492" s="63" t="s">
        <v>163</v>
      </c>
      <c r="B492" s="109" t="s">
        <v>144</v>
      </c>
      <c r="C492" s="50" t="s">
        <v>134</v>
      </c>
      <c r="D492" s="50" t="s">
        <v>93</v>
      </c>
      <c r="E492" s="62" t="s">
        <v>39</v>
      </c>
      <c r="F492" s="52">
        <v>10844.8</v>
      </c>
    </row>
    <row r="493" spans="1:6" ht="17.25" customHeight="1" x14ac:dyDescent="0.25">
      <c r="A493" s="91" t="s">
        <v>146</v>
      </c>
      <c r="B493" s="117" t="s">
        <v>144</v>
      </c>
      <c r="C493" s="74" t="s">
        <v>134</v>
      </c>
      <c r="D493" s="74" t="s">
        <v>93</v>
      </c>
      <c r="E493" s="92" t="s">
        <v>41</v>
      </c>
      <c r="F493" s="77">
        <v>919.3</v>
      </c>
    </row>
    <row r="494" spans="1:6" ht="17.25" customHeight="1" x14ac:dyDescent="0.25">
      <c r="A494" s="89" t="s">
        <v>147</v>
      </c>
      <c r="B494" s="120" t="s">
        <v>144</v>
      </c>
      <c r="C494" s="81" t="s">
        <v>134</v>
      </c>
      <c r="D494" s="81" t="s">
        <v>93</v>
      </c>
      <c r="E494" s="82" t="s">
        <v>43</v>
      </c>
      <c r="F494" s="83">
        <v>47374.7</v>
      </c>
    </row>
    <row r="495" spans="1:6" ht="35.25" customHeight="1" x14ac:dyDescent="0.25">
      <c r="A495" s="49" t="s">
        <v>344</v>
      </c>
      <c r="B495" s="111" t="s">
        <v>345</v>
      </c>
      <c r="C495" s="60"/>
      <c r="D495" s="64"/>
      <c r="E495" s="93"/>
      <c r="F495" s="65">
        <f t="shared" ref="F495:F497" si="87">F496</f>
        <v>7201.9</v>
      </c>
    </row>
    <row r="496" spans="1:6" ht="33.75" customHeight="1" x14ac:dyDescent="0.25">
      <c r="A496" s="49" t="s">
        <v>133</v>
      </c>
      <c r="B496" s="111" t="s">
        <v>345</v>
      </c>
      <c r="C496" s="64" t="s">
        <v>134</v>
      </c>
      <c r="D496" s="64"/>
      <c r="E496" s="64"/>
      <c r="F496" s="65">
        <f t="shared" si="87"/>
        <v>7201.9</v>
      </c>
    </row>
    <row r="497" spans="1:6" ht="17.25" customHeight="1" x14ac:dyDescent="0.25">
      <c r="A497" s="49" t="s">
        <v>145</v>
      </c>
      <c r="B497" s="112" t="s">
        <v>345</v>
      </c>
      <c r="C497" s="64" t="s">
        <v>134</v>
      </c>
      <c r="D497" s="64" t="s">
        <v>93</v>
      </c>
      <c r="E497" s="93"/>
      <c r="F497" s="65">
        <f t="shared" si="87"/>
        <v>7201.9</v>
      </c>
    </row>
    <row r="498" spans="1:6" ht="36" customHeight="1" x14ac:dyDescent="0.25">
      <c r="A498" s="49" t="s">
        <v>159</v>
      </c>
      <c r="B498" s="112" t="s">
        <v>345</v>
      </c>
      <c r="C498" s="64" t="s">
        <v>134</v>
      </c>
      <c r="D498" s="64" t="s">
        <v>93</v>
      </c>
      <c r="E498" s="64" t="s">
        <v>93</v>
      </c>
      <c r="F498" s="65">
        <v>7201.9</v>
      </c>
    </row>
    <row r="499" spans="1:6" ht="34.5" customHeight="1" x14ac:dyDescent="0.25">
      <c r="A499" s="49" t="s">
        <v>344</v>
      </c>
      <c r="B499" s="111" t="s">
        <v>346</v>
      </c>
      <c r="C499" s="60"/>
      <c r="D499" s="64"/>
      <c r="E499" s="93"/>
      <c r="F499" s="65">
        <f t="shared" ref="F499:F501" si="88">F500</f>
        <v>100</v>
      </c>
    </row>
    <row r="500" spans="1:6" ht="33.75" customHeight="1" x14ac:dyDescent="0.25">
      <c r="A500" s="49" t="s">
        <v>133</v>
      </c>
      <c r="B500" s="111" t="s">
        <v>346</v>
      </c>
      <c r="C500" s="64" t="s">
        <v>134</v>
      </c>
      <c r="D500" s="64"/>
      <c r="E500" s="64"/>
      <c r="F500" s="65">
        <f t="shared" si="88"/>
        <v>100</v>
      </c>
    </row>
    <row r="501" spans="1:6" ht="17.25" customHeight="1" x14ac:dyDescent="0.25">
      <c r="A501" s="49" t="s">
        <v>145</v>
      </c>
      <c r="B501" s="112" t="s">
        <v>346</v>
      </c>
      <c r="C501" s="64" t="s">
        <v>134</v>
      </c>
      <c r="D501" s="64" t="s">
        <v>93</v>
      </c>
      <c r="E501" s="93"/>
      <c r="F501" s="65">
        <f t="shared" si="88"/>
        <v>100</v>
      </c>
    </row>
    <row r="502" spans="1:6" ht="33.75" customHeight="1" x14ac:dyDescent="0.25">
      <c r="A502" s="49" t="s">
        <v>159</v>
      </c>
      <c r="B502" s="112" t="s">
        <v>346</v>
      </c>
      <c r="C502" s="64" t="s">
        <v>134</v>
      </c>
      <c r="D502" s="64" t="s">
        <v>93</v>
      </c>
      <c r="E502" s="64" t="s">
        <v>93</v>
      </c>
      <c r="F502" s="65">
        <v>100</v>
      </c>
    </row>
    <row r="503" spans="1:6" ht="16.5" customHeight="1" x14ac:dyDescent="0.25">
      <c r="A503" s="54"/>
      <c r="B503" s="115"/>
      <c r="C503" s="55"/>
      <c r="D503" s="55"/>
      <c r="E503" s="80"/>
      <c r="F503" s="58"/>
    </row>
    <row r="504" spans="1:6" ht="47.25" customHeight="1" x14ac:dyDescent="0.25">
      <c r="A504" s="94" t="s">
        <v>193</v>
      </c>
      <c r="B504" s="121" t="s">
        <v>194</v>
      </c>
      <c r="C504" s="56"/>
      <c r="D504" s="55"/>
      <c r="E504" s="57"/>
      <c r="F504" s="88">
        <f>F505+F576+F605+F625+F631+F646+F655</f>
        <v>690698.70000000007</v>
      </c>
    </row>
    <row r="505" spans="1:6" ht="48.75" customHeight="1" x14ac:dyDescent="0.25">
      <c r="A505" s="39" t="s">
        <v>195</v>
      </c>
      <c r="B505" s="105" t="s">
        <v>196</v>
      </c>
      <c r="C505" s="41"/>
      <c r="D505" s="40"/>
      <c r="E505" s="42"/>
      <c r="F505" s="43">
        <f>F506+F546</f>
        <v>372416.8</v>
      </c>
    </row>
    <row r="506" spans="1:6" ht="34.5" customHeight="1" x14ac:dyDescent="0.25">
      <c r="A506" s="39" t="s">
        <v>9</v>
      </c>
      <c r="B506" s="105" t="s">
        <v>197</v>
      </c>
      <c r="C506" s="41"/>
      <c r="D506" s="40"/>
      <c r="E506" s="42"/>
      <c r="F506" s="43">
        <f>F507+F511+F524+F531+F538+F542</f>
        <v>223900.6</v>
      </c>
    </row>
    <row r="507" spans="1:6" ht="17.25" customHeight="1" x14ac:dyDescent="0.25">
      <c r="A507" s="39" t="s">
        <v>198</v>
      </c>
      <c r="B507" s="105" t="s">
        <v>199</v>
      </c>
      <c r="C507" s="41"/>
      <c r="D507" s="40"/>
      <c r="E507" s="42"/>
      <c r="F507" s="43">
        <f t="shared" ref="F507:F509" si="89">F508</f>
        <v>2954.2</v>
      </c>
    </row>
    <row r="508" spans="1:6" ht="63.75" customHeight="1" x14ac:dyDescent="0.25">
      <c r="A508" s="39" t="s">
        <v>13</v>
      </c>
      <c r="B508" s="105" t="s">
        <v>199</v>
      </c>
      <c r="C508" s="40" t="s">
        <v>14</v>
      </c>
      <c r="D508" s="40"/>
      <c r="E508" s="44"/>
      <c r="F508" s="43">
        <f t="shared" si="89"/>
        <v>2954.2</v>
      </c>
    </row>
    <row r="509" spans="1:6" ht="17.25" customHeight="1" x14ac:dyDescent="0.25">
      <c r="A509" s="39" t="s">
        <v>139</v>
      </c>
      <c r="B509" s="106" t="s">
        <v>199</v>
      </c>
      <c r="C509" s="40" t="s">
        <v>14</v>
      </c>
      <c r="D509" s="40" t="s">
        <v>39</v>
      </c>
      <c r="E509" s="42"/>
      <c r="F509" s="43">
        <f t="shared" si="89"/>
        <v>2954.2</v>
      </c>
    </row>
    <row r="510" spans="1:6" ht="33" customHeight="1" x14ac:dyDescent="0.25">
      <c r="A510" s="39" t="s">
        <v>200</v>
      </c>
      <c r="B510" s="106" t="s">
        <v>199</v>
      </c>
      <c r="C510" s="40" t="s">
        <v>14</v>
      </c>
      <c r="D510" s="40" t="s">
        <v>39</v>
      </c>
      <c r="E510" s="44" t="s">
        <v>41</v>
      </c>
      <c r="F510" s="43">
        <v>2954.2</v>
      </c>
    </row>
    <row r="511" spans="1:6" ht="17.25" customHeight="1" x14ac:dyDescent="0.25">
      <c r="A511" s="39" t="s">
        <v>11</v>
      </c>
      <c r="B511" s="105" t="s">
        <v>201</v>
      </c>
      <c r="C511" s="41"/>
      <c r="D511" s="40"/>
      <c r="E511" s="42"/>
      <c r="F511" s="43">
        <f>F512+F515+F518+F521</f>
        <v>208191</v>
      </c>
    </row>
    <row r="512" spans="1:6" ht="64.5" customHeight="1" x14ac:dyDescent="0.25">
      <c r="A512" s="39" t="s">
        <v>13</v>
      </c>
      <c r="B512" s="105" t="s">
        <v>201</v>
      </c>
      <c r="C512" s="40" t="s">
        <v>14</v>
      </c>
      <c r="D512" s="40"/>
      <c r="E512" s="44"/>
      <c r="F512" s="43">
        <f t="shared" ref="F512:F513" si="90">F513</f>
        <v>205103.9</v>
      </c>
    </row>
    <row r="513" spans="1:6" ht="17.25" customHeight="1" x14ac:dyDescent="0.25">
      <c r="A513" s="39" t="s">
        <v>139</v>
      </c>
      <c r="B513" s="106" t="s">
        <v>201</v>
      </c>
      <c r="C513" s="40" t="s">
        <v>14</v>
      </c>
      <c r="D513" s="40" t="s">
        <v>39</v>
      </c>
      <c r="E513" s="42"/>
      <c r="F513" s="43">
        <f t="shared" si="90"/>
        <v>205103.9</v>
      </c>
    </row>
    <row r="514" spans="1:6" ht="48.75" customHeight="1" x14ac:dyDescent="0.25">
      <c r="A514" s="39" t="s">
        <v>202</v>
      </c>
      <c r="B514" s="106" t="s">
        <v>201</v>
      </c>
      <c r="C514" s="40" t="s">
        <v>14</v>
      </c>
      <c r="D514" s="40" t="s">
        <v>39</v>
      </c>
      <c r="E514" s="44" t="s">
        <v>31</v>
      </c>
      <c r="F514" s="43">
        <v>205103.9</v>
      </c>
    </row>
    <row r="515" spans="1:6" ht="36" customHeight="1" x14ac:dyDescent="0.25">
      <c r="A515" s="39" t="s">
        <v>19</v>
      </c>
      <c r="B515" s="105" t="s">
        <v>201</v>
      </c>
      <c r="C515" s="40" t="s">
        <v>20</v>
      </c>
      <c r="D515" s="40"/>
      <c r="E515" s="44"/>
      <c r="F515" s="43">
        <f t="shared" ref="F515:F516" si="91">F516</f>
        <v>1909</v>
      </c>
    </row>
    <row r="516" spans="1:6" ht="17.25" customHeight="1" x14ac:dyDescent="0.25">
      <c r="A516" s="39" t="s">
        <v>139</v>
      </c>
      <c r="B516" s="106" t="s">
        <v>201</v>
      </c>
      <c r="C516" s="40" t="s">
        <v>20</v>
      </c>
      <c r="D516" s="40" t="s">
        <v>39</v>
      </c>
      <c r="E516" s="42"/>
      <c r="F516" s="43">
        <f t="shared" si="91"/>
        <v>1909</v>
      </c>
    </row>
    <row r="517" spans="1:6" ht="48.75" customHeight="1" x14ac:dyDescent="0.25">
      <c r="A517" s="39" t="s">
        <v>202</v>
      </c>
      <c r="B517" s="106" t="s">
        <v>201</v>
      </c>
      <c r="C517" s="40" t="s">
        <v>20</v>
      </c>
      <c r="D517" s="40" t="s">
        <v>39</v>
      </c>
      <c r="E517" s="44" t="s">
        <v>31</v>
      </c>
      <c r="F517" s="43">
        <v>1909</v>
      </c>
    </row>
    <row r="518" spans="1:6" ht="18" customHeight="1" x14ac:dyDescent="0.25">
      <c r="A518" s="39" t="s">
        <v>25</v>
      </c>
      <c r="B518" s="105" t="s">
        <v>201</v>
      </c>
      <c r="C518" s="40" t="s">
        <v>26</v>
      </c>
      <c r="D518" s="40"/>
      <c r="E518" s="44"/>
      <c r="F518" s="43">
        <f t="shared" ref="F518:F519" si="92">F519</f>
        <v>1172.5999999999999</v>
      </c>
    </row>
    <row r="519" spans="1:6" ht="17.25" customHeight="1" x14ac:dyDescent="0.25">
      <c r="A519" s="39" t="s">
        <v>139</v>
      </c>
      <c r="B519" s="106" t="s">
        <v>201</v>
      </c>
      <c r="C519" s="40" t="s">
        <v>26</v>
      </c>
      <c r="D519" s="40" t="s">
        <v>39</v>
      </c>
      <c r="E519" s="42"/>
      <c r="F519" s="43">
        <f t="shared" si="92"/>
        <v>1172.5999999999999</v>
      </c>
    </row>
    <row r="520" spans="1:6" ht="48.75" customHeight="1" x14ac:dyDescent="0.25">
      <c r="A520" s="39" t="s">
        <v>202</v>
      </c>
      <c r="B520" s="106" t="s">
        <v>201</v>
      </c>
      <c r="C520" s="40" t="s">
        <v>26</v>
      </c>
      <c r="D520" s="40" t="s">
        <v>39</v>
      </c>
      <c r="E520" s="44" t="s">
        <v>31</v>
      </c>
      <c r="F520" s="43">
        <v>1172.5999999999999</v>
      </c>
    </row>
    <row r="521" spans="1:6" ht="17.25" customHeight="1" x14ac:dyDescent="0.25">
      <c r="A521" s="39" t="s">
        <v>45</v>
      </c>
      <c r="B521" s="105" t="s">
        <v>201</v>
      </c>
      <c r="C521" s="40" t="s">
        <v>46</v>
      </c>
      <c r="D521" s="40"/>
      <c r="E521" s="44"/>
      <c r="F521" s="43">
        <f t="shared" ref="F521:F522" si="93">F522</f>
        <v>5.5</v>
      </c>
    </row>
    <row r="522" spans="1:6" ht="17.25" customHeight="1" x14ac:dyDescent="0.25">
      <c r="A522" s="39" t="s">
        <v>139</v>
      </c>
      <c r="B522" s="106" t="s">
        <v>201</v>
      </c>
      <c r="C522" s="40" t="s">
        <v>46</v>
      </c>
      <c r="D522" s="40" t="s">
        <v>39</v>
      </c>
      <c r="E522" s="42"/>
      <c r="F522" s="43">
        <f t="shared" si="93"/>
        <v>5.5</v>
      </c>
    </row>
    <row r="523" spans="1:6" ht="48.75" customHeight="1" x14ac:dyDescent="0.25">
      <c r="A523" s="39" t="s">
        <v>202</v>
      </c>
      <c r="B523" s="106" t="s">
        <v>201</v>
      </c>
      <c r="C523" s="40" t="s">
        <v>46</v>
      </c>
      <c r="D523" s="40" t="s">
        <v>39</v>
      </c>
      <c r="E523" s="44" t="s">
        <v>31</v>
      </c>
      <c r="F523" s="43">
        <v>5.5</v>
      </c>
    </row>
    <row r="524" spans="1:6" ht="33.75" customHeight="1" x14ac:dyDescent="0.25">
      <c r="A524" s="39" t="s">
        <v>203</v>
      </c>
      <c r="B524" s="105" t="s">
        <v>204</v>
      </c>
      <c r="C524" s="41"/>
      <c r="D524" s="40"/>
      <c r="E524" s="42"/>
      <c r="F524" s="43">
        <f>F525+F528</f>
        <v>7233</v>
      </c>
    </row>
    <row r="525" spans="1:6" ht="65.25" customHeight="1" x14ac:dyDescent="0.25">
      <c r="A525" s="39" t="s">
        <v>13</v>
      </c>
      <c r="B525" s="105" t="s">
        <v>204</v>
      </c>
      <c r="C525" s="40" t="s">
        <v>14</v>
      </c>
      <c r="D525" s="40"/>
      <c r="E525" s="44"/>
      <c r="F525" s="43">
        <f t="shared" ref="F525:F526" si="94">F526</f>
        <v>7232.9</v>
      </c>
    </row>
    <row r="526" spans="1:6" ht="17.25" customHeight="1" x14ac:dyDescent="0.25">
      <c r="A526" s="39" t="s">
        <v>139</v>
      </c>
      <c r="B526" s="106" t="s">
        <v>204</v>
      </c>
      <c r="C526" s="40" t="s">
        <v>14</v>
      </c>
      <c r="D526" s="40" t="s">
        <v>39</v>
      </c>
      <c r="E526" s="42"/>
      <c r="F526" s="43">
        <f t="shared" si="94"/>
        <v>7232.9</v>
      </c>
    </row>
    <row r="527" spans="1:6" ht="48.75" customHeight="1" x14ac:dyDescent="0.25">
      <c r="A527" s="39" t="s">
        <v>202</v>
      </c>
      <c r="B527" s="106" t="s">
        <v>204</v>
      </c>
      <c r="C527" s="40" t="s">
        <v>14</v>
      </c>
      <c r="D527" s="40" t="s">
        <v>39</v>
      </c>
      <c r="E527" s="44" t="s">
        <v>31</v>
      </c>
      <c r="F527" s="43">
        <v>7232.9</v>
      </c>
    </row>
    <row r="528" spans="1:6" ht="17.25" customHeight="1" x14ac:dyDescent="0.25">
      <c r="A528" s="39" t="s">
        <v>45</v>
      </c>
      <c r="B528" s="105" t="s">
        <v>204</v>
      </c>
      <c r="C528" s="40" t="s">
        <v>46</v>
      </c>
      <c r="D528" s="40"/>
      <c r="E528" s="44"/>
      <c r="F528" s="43">
        <f t="shared" ref="F528:F529" si="95">F529</f>
        <v>0.1</v>
      </c>
    </row>
    <row r="529" spans="1:6" ht="17.25" customHeight="1" x14ac:dyDescent="0.25">
      <c r="A529" s="39" t="s">
        <v>139</v>
      </c>
      <c r="B529" s="106" t="s">
        <v>204</v>
      </c>
      <c r="C529" s="40" t="s">
        <v>46</v>
      </c>
      <c r="D529" s="40" t="s">
        <v>39</v>
      </c>
      <c r="E529" s="42"/>
      <c r="F529" s="43">
        <f t="shared" si="95"/>
        <v>0.1</v>
      </c>
    </row>
    <row r="530" spans="1:6" ht="49.5" customHeight="1" x14ac:dyDescent="0.25">
      <c r="A530" s="39" t="s">
        <v>202</v>
      </c>
      <c r="B530" s="106" t="s">
        <v>204</v>
      </c>
      <c r="C530" s="40" t="s">
        <v>46</v>
      </c>
      <c r="D530" s="40" t="s">
        <v>39</v>
      </c>
      <c r="E530" s="44" t="s">
        <v>31</v>
      </c>
      <c r="F530" s="43">
        <v>0.1</v>
      </c>
    </row>
    <row r="531" spans="1:6" ht="33" customHeight="1" x14ac:dyDescent="0.25">
      <c r="A531" s="39" t="s">
        <v>205</v>
      </c>
      <c r="B531" s="105" t="s">
        <v>206</v>
      </c>
      <c r="C531" s="41"/>
      <c r="D531" s="40"/>
      <c r="E531" s="42"/>
      <c r="F531" s="43">
        <f>F532+F535</f>
        <v>4442</v>
      </c>
    </row>
    <row r="532" spans="1:6" ht="66" customHeight="1" x14ac:dyDescent="0.25">
      <c r="A532" s="39" t="s">
        <v>13</v>
      </c>
      <c r="B532" s="105" t="s">
        <v>206</v>
      </c>
      <c r="C532" s="40" t="s">
        <v>14</v>
      </c>
      <c r="D532" s="40"/>
      <c r="E532" s="44"/>
      <c r="F532" s="43">
        <f t="shared" ref="F532:F533" si="96">F533</f>
        <v>4344.8</v>
      </c>
    </row>
    <row r="533" spans="1:6" ht="17.25" customHeight="1" x14ac:dyDescent="0.25">
      <c r="A533" s="39" t="s">
        <v>139</v>
      </c>
      <c r="B533" s="106" t="s">
        <v>206</v>
      </c>
      <c r="C533" s="40" t="s">
        <v>14</v>
      </c>
      <c r="D533" s="40" t="s">
        <v>39</v>
      </c>
      <c r="E533" s="42"/>
      <c r="F533" s="43">
        <f t="shared" si="96"/>
        <v>4344.8</v>
      </c>
    </row>
    <row r="534" spans="1:6" ht="47.25" customHeight="1" x14ac:dyDescent="0.25">
      <c r="A534" s="45" t="s">
        <v>202</v>
      </c>
      <c r="B534" s="107" t="s">
        <v>206</v>
      </c>
      <c r="C534" s="46" t="s">
        <v>14</v>
      </c>
      <c r="D534" s="46" t="s">
        <v>39</v>
      </c>
      <c r="E534" s="47" t="s">
        <v>31</v>
      </c>
      <c r="F534" s="48">
        <v>4344.8</v>
      </c>
    </row>
    <row r="535" spans="1:6" ht="33" customHeight="1" x14ac:dyDescent="0.25">
      <c r="A535" s="49" t="s">
        <v>19</v>
      </c>
      <c r="B535" s="111" t="s">
        <v>206</v>
      </c>
      <c r="C535" s="64" t="s">
        <v>20</v>
      </c>
      <c r="D535" s="64"/>
      <c r="E535" s="66"/>
      <c r="F535" s="65">
        <f t="shared" ref="F535:F536" si="97">F536</f>
        <v>97.2</v>
      </c>
    </row>
    <row r="536" spans="1:6" ht="17.25" customHeight="1" x14ac:dyDescent="0.25">
      <c r="A536" s="49" t="s">
        <v>139</v>
      </c>
      <c r="B536" s="112" t="s">
        <v>206</v>
      </c>
      <c r="C536" s="64" t="s">
        <v>20</v>
      </c>
      <c r="D536" s="64" t="s">
        <v>39</v>
      </c>
      <c r="E536" s="53"/>
      <c r="F536" s="65">
        <f t="shared" si="97"/>
        <v>97.2</v>
      </c>
    </row>
    <row r="537" spans="1:6" ht="35.25" customHeight="1" x14ac:dyDescent="0.25">
      <c r="A537" s="49" t="s">
        <v>202</v>
      </c>
      <c r="B537" s="112" t="s">
        <v>206</v>
      </c>
      <c r="C537" s="64" t="s">
        <v>20</v>
      </c>
      <c r="D537" s="64" t="s">
        <v>39</v>
      </c>
      <c r="E537" s="66" t="s">
        <v>31</v>
      </c>
      <c r="F537" s="65">
        <v>97.2</v>
      </c>
    </row>
    <row r="538" spans="1:6" ht="34.5" customHeight="1" x14ac:dyDescent="0.25">
      <c r="A538" s="54" t="s">
        <v>207</v>
      </c>
      <c r="B538" s="110" t="s">
        <v>208</v>
      </c>
      <c r="C538" s="56"/>
      <c r="D538" s="55"/>
      <c r="E538" s="57"/>
      <c r="F538" s="58">
        <f t="shared" ref="F538:F540" si="98">F539</f>
        <v>150</v>
      </c>
    </row>
    <row r="539" spans="1:6" ht="32.25" customHeight="1" x14ac:dyDescent="0.25">
      <c r="A539" s="39" t="s">
        <v>19</v>
      </c>
      <c r="B539" s="105" t="s">
        <v>208</v>
      </c>
      <c r="C539" s="40" t="s">
        <v>20</v>
      </c>
      <c r="D539" s="40"/>
      <c r="E539" s="44"/>
      <c r="F539" s="43">
        <f t="shared" si="98"/>
        <v>150</v>
      </c>
    </row>
    <row r="540" spans="1:6" ht="17.25" customHeight="1" x14ac:dyDescent="0.25">
      <c r="A540" s="39" t="s">
        <v>139</v>
      </c>
      <c r="B540" s="106" t="s">
        <v>208</v>
      </c>
      <c r="C540" s="40" t="s">
        <v>20</v>
      </c>
      <c r="D540" s="40" t="s">
        <v>39</v>
      </c>
      <c r="E540" s="42"/>
      <c r="F540" s="43">
        <f t="shared" si="98"/>
        <v>150</v>
      </c>
    </row>
    <row r="541" spans="1:6" ht="48.75" customHeight="1" x14ac:dyDescent="0.25">
      <c r="A541" s="39" t="s">
        <v>202</v>
      </c>
      <c r="B541" s="106" t="s">
        <v>208</v>
      </c>
      <c r="C541" s="40" t="s">
        <v>20</v>
      </c>
      <c r="D541" s="40" t="s">
        <v>39</v>
      </c>
      <c r="E541" s="44" t="s">
        <v>31</v>
      </c>
      <c r="F541" s="43">
        <v>150</v>
      </c>
    </row>
    <row r="542" spans="1:6" ht="34.5" customHeight="1" x14ac:dyDescent="0.25">
      <c r="A542" s="39" t="s">
        <v>209</v>
      </c>
      <c r="B542" s="105" t="s">
        <v>210</v>
      </c>
      <c r="C542" s="41"/>
      <c r="D542" s="40"/>
      <c r="E542" s="42"/>
      <c r="F542" s="43">
        <f t="shared" ref="F542:F544" si="99">F543</f>
        <v>930.4</v>
      </c>
    </row>
    <row r="543" spans="1:6" ht="63" customHeight="1" x14ac:dyDescent="0.25">
      <c r="A543" s="39" t="s">
        <v>13</v>
      </c>
      <c r="B543" s="105" t="s">
        <v>210</v>
      </c>
      <c r="C543" s="40" t="s">
        <v>14</v>
      </c>
      <c r="D543" s="40"/>
      <c r="E543" s="44"/>
      <c r="F543" s="43">
        <f t="shared" si="99"/>
        <v>930.4</v>
      </c>
    </row>
    <row r="544" spans="1:6" ht="17.25" customHeight="1" x14ac:dyDescent="0.25">
      <c r="A544" s="39" t="s">
        <v>139</v>
      </c>
      <c r="B544" s="106" t="s">
        <v>210</v>
      </c>
      <c r="C544" s="40" t="s">
        <v>14</v>
      </c>
      <c r="D544" s="40" t="s">
        <v>39</v>
      </c>
      <c r="E544" s="42"/>
      <c r="F544" s="43">
        <f t="shared" si="99"/>
        <v>930.4</v>
      </c>
    </row>
    <row r="545" spans="1:6" ht="48.75" customHeight="1" x14ac:dyDescent="0.25">
      <c r="A545" s="39" t="s">
        <v>202</v>
      </c>
      <c r="B545" s="106" t="s">
        <v>210</v>
      </c>
      <c r="C545" s="40" t="s">
        <v>14</v>
      </c>
      <c r="D545" s="40" t="s">
        <v>39</v>
      </c>
      <c r="E545" s="44" t="s">
        <v>31</v>
      </c>
      <c r="F545" s="43">
        <v>930.4</v>
      </c>
    </row>
    <row r="546" spans="1:6" ht="17.25" customHeight="1" x14ac:dyDescent="0.25">
      <c r="A546" s="39" t="s">
        <v>32</v>
      </c>
      <c r="B546" s="105" t="s">
        <v>211</v>
      </c>
      <c r="C546" s="41"/>
      <c r="D546" s="40"/>
      <c r="E546" s="42"/>
      <c r="F546" s="43">
        <f>F547+F568+F572</f>
        <v>148516.19999999998</v>
      </c>
    </row>
    <row r="547" spans="1:6" ht="17.25" customHeight="1" x14ac:dyDescent="0.25">
      <c r="A547" s="39" t="s">
        <v>34</v>
      </c>
      <c r="B547" s="105" t="s">
        <v>212</v>
      </c>
      <c r="C547" s="41"/>
      <c r="D547" s="40"/>
      <c r="E547" s="42"/>
      <c r="F547" s="43">
        <f>F548+F551+F557+F562+F554</f>
        <v>148298.5</v>
      </c>
    </row>
    <row r="548" spans="1:6" ht="65.25" customHeight="1" x14ac:dyDescent="0.25">
      <c r="A548" s="39" t="s">
        <v>13</v>
      </c>
      <c r="B548" s="105" t="s">
        <v>212</v>
      </c>
      <c r="C548" s="40" t="s">
        <v>14</v>
      </c>
      <c r="D548" s="40"/>
      <c r="E548" s="44"/>
      <c r="F548" s="43">
        <f t="shared" ref="F548:F549" si="100">F549</f>
        <v>48198</v>
      </c>
    </row>
    <row r="549" spans="1:6" ht="17.25" customHeight="1" x14ac:dyDescent="0.25">
      <c r="A549" s="39" t="s">
        <v>139</v>
      </c>
      <c r="B549" s="106" t="s">
        <v>212</v>
      </c>
      <c r="C549" s="40" t="s">
        <v>14</v>
      </c>
      <c r="D549" s="40" t="s">
        <v>39</v>
      </c>
      <c r="E549" s="42"/>
      <c r="F549" s="43">
        <f t="shared" si="100"/>
        <v>48198</v>
      </c>
    </row>
    <row r="550" spans="1:6" ht="17.25" customHeight="1" x14ac:dyDescent="0.25">
      <c r="A550" s="39" t="s">
        <v>140</v>
      </c>
      <c r="B550" s="106" t="s">
        <v>212</v>
      </c>
      <c r="C550" s="40" t="s">
        <v>14</v>
      </c>
      <c r="D550" s="40" t="s">
        <v>39</v>
      </c>
      <c r="E550" s="44" t="s">
        <v>141</v>
      </c>
      <c r="F550" s="43">
        <v>48198</v>
      </c>
    </row>
    <row r="551" spans="1:6" ht="31.5" customHeight="1" x14ac:dyDescent="0.25">
      <c r="A551" s="39" t="s">
        <v>19</v>
      </c>
      <c r="B551" s="105" t="s">
        <v>212</v>
      </c>
      <c r="C551" s="40" t="s">
        <v>20</v>
      </c>
      <c r="D551" s="40"/>
      <c r="E551" s="44"/>
      <c r="F551" s="43">
        <f t="shared" ref="F551:F552" si="101">F552</f>
        <v>70976.100000000006</v>
      </c>
    </row>
    <row r="552" spans="1:6" ht="17.25" customHeight="1" x14ac:dyDescent="0.25">
      <c r="A552" s="39" t="s">
        <v>139</v>
      </c>
      <c r="B552" s="106" t="s">
        <v>212</v>
      </c>
      <c r="C552" s="40" t="s">
        <v>20</v>
      </c>
      <c r="D552" s="40" t="s">
        <v>39</v>
      </c>
      <c r="E552" s="42"/>
      <c r="F552" s="43">
        <f t="shared" si="101"/>
        <v>70976.100000000006</v>
      </c>
    </row>
    <row r="553" spans="1:6" ht="17.25" customHeight="1" x14ac:dyDescent="0.25">
      <c r="A553" s="39" t="s">
        <v>140</v>
      </c>
      <c r="B553" s="106" t="s">
        <v>212</v>
      </c>
      <c r="C553" s="40" t="s">
        <v>20</v>
      </c>
      <c r="D553" s="40" t="s">
        <v>39</v>
      </c>
      <c r="E553" s="44" t="s">
        <v>141</v>
      </c>
      <c r="F553" s="43">
        <v>70976.100000000006</v>
      </c>
    </row>
    <row r="554" spans="1:6" ht="17.25" customHeight="1" x14ac:dyDescent="0.25">
      <c r="A554" s="39" t="s">
        <v>25</v>
      </c>
      <c r="B554" s="106" t="s">
        <v>212</v>
      </c>
      <c r="C554" s="40" t="s">
        <v>26</v>
      </c>
      <c r="D554" s="40"/>
      <c r="E554" s="44"/>
      <c r="F554" s="43">
        <f t="shared" ref="F554:F555" si="102">F555</f>
        <v>155.6</v>
      </c>
    </row>
    <row r="555" spans="1:6" ht="17.25" customHeight="1" x14ac:dyDescent="0.25">
      <c r="A555" s="39" t="s">
        <v>139</v>
      </c>
      <c r="B555" s="106" t="s">
        <v>212</v>
      </c>
      <c r="C555" s="40" t="s">
        <v>26</v>
      </c>
      <c r="D555" s="40" t="s">
        <v>39</v>
      </c>
      <c r="E555" s="44"/>
      <c r="F555" s="43">
        <f t="shared" si="102"/>
        <v>155.6</v>
      </c>
    </row>
    <row r="556" spans="1:6" ht="17.25" customHeight="1" x14ac:dyDescent="0.25">
      <c r="A556" s="39" t="s">
        <v>140</v>
      </c>
      <c r="B556" s="106" t="s">
        <v>212</v>
      </c>
      <c r="C556" s="40" t="s">
        <v>26</v>
      </c>
      <c r="D556" s="40" t="s">
        <v>39</v>
      </c>
      <c r="E556" s="44" t="s">
        <v>141</v>
      </c>
      <c r="F556" s="43">
        <v>155.6</v>
      </c>
    </row>
    <row r="557" spans="1:6" ht="32.25" customHeight="1" x14ac:dyDescent="0.25">
      <c r="A557" s="39" t="s">
        <v>36</v>
      </c>
      <c r="B557" s="105" t="s">
        <v>212</v>
      </c>
      <c r="C557" s="40" t="s">
        <v>37</v>
      </c>
      <c r="D557" s="40"/>
      <c r="E557" s="44"/>
      <c r="F557" s="43">
        <f>F558+F560</f>
        <v>21660.9</v>
      </c>
    </row>
    <row r="558" spans="1:6" ht="17.25" customHeight="1" x14ac:dyDescent="0.25">
      <c r="A558" s="39" t="s">
        <v>139</v>
      </c>
      <c r="B558" s="106" t="s">
        <v>212</v>
      </c>
      <c r="C558" s="40" t="s">
        <v>37</v>
      </c>
      <c r="D558" s="40" t="s">
        <v>39</v>
      </c>
      <c r="E558" s="42"/>
      <c r="F558" s="43">
        <f>F559</f>
        <v>8320.5</v>
      </c>
    </row>
    <row r="559" spans="1:6" ht="17.25" customHeight="1" x14ac:dyDescent="0.25">
      <c r="A559" s="39" t="s">
        <v>140</v>
      </c>
      <c r="B559" s="106" t="s">
        <v>212</v>
      </c>
      <c r="C559" s="40" t="s">
        <v>37</v>
      </c>
      <c r="D559" s="40" t="s">
        <v>39</v>
      </c>
      <c r="E559" s="44" t="s">
        <v>141</v>
      </c>
      <c r="F559" s="43">
        <v>8320.5</v>
      </c>
    </row>
    <row r="560" spans="1:6" ht="17.25" customHeight="1" x14ac:dyDescent="0.25">
      <c r="A560" s="39" t="s">
        <v>213</v>
      </c>
      <c r="B560" s="106" t="s">
        <v>212</v>
      </c>
      <c r="C560" s="40" t="s">
        <v>37</v>
      </c>
      <c r="D560" s="40" t="s">
        <v>187</v>
      </c>
      <c r="E560" s="42"/>
      <c r="F560" s="43">
        <f>F561</f>
        <v>13340.4</v>
      </c>
    </row>
    <row r="561" spans="1:6" ht="17.25" customHeight="1" x14ac:dyDescent="0.25">
      <c r="A561" s="39" t="s">
        <v>214</v>
      </c>
      <c r="B561" s="106" t="s">
        <v>212</v>
      </c>
      <c r="C561" s="40" t="s">
        <v>37</v>
      </c>
      <c r="D561" s="40" t="s">
        <v>187</v>
      </c>
      <c r="E561" s="44" t="s">
        <v>41</v>
      </c>
      <c r="F561" s="43">
        <v>13340.4</v>
      </c>
    </row>
    <row r="562" spans="1:6" ht="17.25" customHeight="1" x14ac:dyDescent="0.25">
      <c r="A562" s="39" t="s">
        <v>45</v>
      </c>
      <c r="B562" s="105" t="s">
        <v>212</v>
      </c>
      <c r="C562" s="40" t="s">
        <v>46</v>
      </c>
      <c r="D562" s="40"/>
      <c r="E562" s="44"/>
      <c r="F562" s="43">
        <f>F563+F566</f>
        <v>7307.9000000000005</v>
      </c>
    </row>
    <row r="563" spans="1:6" ht="17.25" customHeight="1" x14ac:dyDescent="0.25">
      <c r="A563" s="39" t="s">
        <v>139</v>
      </c>
      <c r="B563" s="106" t="s">
        <v>212</v>
      </c>
      <c r="C563" s="40" t="s">
        <v>46</v>
      </c>
      <c r="D563" s="40" t="s">
        <v>39</v>
      </c>
      <c r="E563" s="42"/>
      <c r="F563" s="43">
        <f>F564+F565</f>
        <v>6650.2000000000007</v>
      </c>
    </row>
    <row r="564" spans="1:6" ht="51" customHeight="1" x14ac:dyDescent="0.25">
      <c r="A564" s="39" t="s">
        <v>202</v>
      </c>
      <c r="B564" s="106" t="s">
        <v>212</v>
      </c>
      <c r="C564" s="40" t="s">
        <v>46</v>
      </c>
      <c r="D564" s="40" t="s">
        <v>39</v>
      </c>
      <c r="E564" s="44" t="s">
        <v>31</v>
      </c>
      <c r="F564" s="43">
        <v>3705.4</v>
      </c>
    </row>
    <row r="565" spans="1:6" ht="17.25" customHeight="1" x14ac:dyDescent="0.25">
      <c r="A565" s="39" t="s">
        <v>140</v>
      </c>
      <c r="B565" s="106" t="s">
        <v>212</v>
      </c>
      <c r="C565" s="40" t="s">
        <v>46</v>
      </c>
      <c r="D565" s="40" t="s">
        <v>39</v>
      </c>
      <c r="E565" s="44" t="s">
        <v>141</v>
      </c>
      <c r="F565" s="43">
        <v>2944.8</v>
      </c>
    </row>
    <row r="566" spans="1:6" ht="17.25" customHeight="1" x14ac:dyDescent="0.25">
      <c r="A566" s="39" t="s">
        <v>160</v>
      </c>
      <c r="B566" s="106" t="s">
        <v>212</v>
      </c>
      <c r="C566" s="40" t="s">
        <v>46</v>
      </c>
      <c r="D566" s="40" t="s">
        <v>31</v>
      </c>
      <c r="E566" s="42"/>
      <c r="F566" s="43">
        <f>F567</f>
        <v>657.7</v>
      </c>
    </row>
    <row r="567" spans="1:6" ht="16.5" customHeight="1" x14ac:dyDescent="0.25">
      <c r="A567" s="39" t="s">
        <v>186</v>
      </c>
      <c r="B567" s="106" t="s">
        <v>212</v>
      </c>
      <c r="C567" s="40" t="s">
        <v>46</v>
      </c>
      <c r="D567" s="40" t="s">
        <v>31</v>
      </c>
      <c r="E567" s="44" t="s">
        <v>187</v>
      </c>
      <c r="F567" s="43">
        <v>657.7</v>
      </c>
    </row>
    <row r="568" spans="1:6" ht="33" customHeight="1" x14ac:dyDescent="0.25">
      <c r="A568" s="39" t="s">
        <v>215</v>
      </c>
      <c r="B568" s="105" t="s">
        <v>216</v>
      </c>
      <c r="C568" s="41"/>
      <c r="D568" s="40"/>
      <c r="E568" s="42"/>
      <c r="F568" s="43">
        <f>F569</f>
        <v>194.4</v>
      </c>
    </row>
    <row r="569" spans="1:6" ht="17.25" customHeight="1" x14ac:dyDescent="0.25">
      <c r="A569" s="39" t="s">
        <v>45</v>
      </c>
      <c r="B569" s="105" t="s">
        <v>216</v>
      </c>
      <c r="C569" s="40" t="s">
        <v>46</v>
      </c>
      <c r="D569" s="40"/>
      <c r="E569" s="44"/>
      <c r="F569" s="43">
        <f t="shared" ref="F569:F570" si="103">F570</f>
        <v>194.4</v>
      </c>
    </row>
    <row r="570" spans="1:6" ht="17.25" customHeight="1" x14ac:dyDescent="0.25">
      <c r="A570" s="39" t="s">
        <v>160</v>
      </c>
      <c r="B570" s="106" t="s">
        <v>216</v>
      </c>
      <c r="C570" s="40" t="s">
        <v>46</v>
      </c>
      <c r="D570" s="40" t="s">
        <v>31</v>
      </c>
      <c r="E570" s="42"/>
      <c r="F570" s="43">
        <f t="shared" si="103"/>
        <v>194.4</v>
      </c>
    </row>
    <row r="571" spans="1:6" ht="17.25" customHeight="1" x14ac:dyDescent="0.25">
      <c r="A571" s="39" t="s">
        <v>186</v>
      </c>
      <c r="B571" s="106" t="s">
        <v>216</v>
      </c>
      <c r="C571" s="40" t="s">
        <v>46</v>
      </c>
      <c r="D571" s="40" t="s">
        <v>31</v>
      </c>
      <c r="E571" s="44" t="s">
        <v>187</v>
      </c>
      <c r="F571" s="43">
        <v>194.4</v>
      </c>
    </row>
    <row r="572" spans="1:6" ht="32.25" customHeight="1" x14ac:dyDescent="0.25">
      <c r="A572" s="39" t="s">
        <v>319</v>
      </c>
      <c r="B572" s="106" t="s">
        <v>320</v>
      </c>
      <c r="C572" s="40"/>
      <c r="D572" s="40"/>
      <c r="E572" s="44"/>
      <c r="F572" s="43">
        <f t="shared" ref="F572:F574" si="104">F573</f>
        <v>23.3</v>
      </c>
    </row>
    <row r="573" spans="1:6" ht="35.25" customHeight="1" x14ac:dyDescent="0.25">
      <c r="A573" s="39" t="s">
        <v>19</v>
      </c>
      <c r="B573" s="106" t="s">
        <v>320</v>
      </c>
      <c r="C573" s="40" t="s">
        <v>20</v>
      </c>
      <c r="D573" s="40"/>
      <c r="E573" s="44"/>
      <c r="F573" s="43">
        <f t="shared" si="104"/>
        <v>23.3</v>
      </c>
    </row>
    <row r="574" spans="1:6" ht="17.25" customHeight="1" x14ac:dyDescent="0.25">
      <c r="A574" s="39" t="s">
        <v>139</v>
      </c>
      <c r="B574" s="106" t="s">
        <v>320</v>
      </c>
      <c r="C574" s="40" t="s">
        <v>20</v>
      </c>
      <c r="D574" s="40" t="s">
        <v>39</v>
      </c>
      <c r="E574" s="44"/>
      <c r="F574" s="43">
        <f t="shared" si="104"/>
        <v>23.3</v>
      </c>
    </row>
    <row r="575" spans="1:6" ht="18" customHeight="1" x14ac:dyDescent="0.25">
      <c r="A575" s="39"/>
      <c r="B575" s="106" t="s">
        <v>320</v>
      </c>
      <c r="C575" s="40" t="s">
        <v>20</v>
      </c>
      <c r="D575" s="40" t="s">
        <v>39</v>
      </c>
      <c r="E575" s="44" t="s">
        <v>141</v>
      </c>
      <c r="F575" s="43">
        <v>23.3</v>
      </c>
    </row>
    <row r="576" spans="1:6" ht="33.75" customHeight="1" x14ac:dyDescent="0.25">
      <c r="A576" s="39" t="s">
        <v>217</v>
      </c>
      <c r="B576" s="105" t="s">
        <v>218</v>
      </c>
      <c r="C576" s="41"/>
      <c r="D576" s="40"/>
      <c r="E576" s="42"/>
      <c r="F576" s="43">
        <f>F577+F588</f>
        <v>233830.5</v>
      </c>
    </row>
    <row r="577" spans="1:6" ht="34.5" customHeight="1" x14ac:dyDescent="0.25">
      <c r="A577" s="39" t="s">
        <v>9</v>
      </c>
      <c r="B577" s="105" t="s">
        <v>219</v>
      </c>
      <c r="C577" s="41"/>
      <c r="D577" s="40"/>
      <c r="E577" s="42"/>
      <c r="F577" s="43">
        <f>F578</f>
        <v>35502.800000000003</v>
      </c>
    </row>
    <row r="578" spans="1:6" ht="17.25" customHeight="1" x14ac:dyDescent="0.25">
      <c r="A578" s="39" t="s">
        <v>11</v>
      </c>
      <c r="B578" s="105" t="s">
        <v>220</v>
      </c>
      <c r="C578" s="41"/>
      <c r="D578" s="40"/>
      <c r="E578" s="42"/>
      <c r="F578" s="43">
        <f>F579+F582+F585</f>
        <v>35502.800000000003</v>
      </c>
    </row>
    <row r="579" spans="1:6" ht="64.5" customHeight="1" x14ac:dyDescent="0.25">
      <c r="A579" s="39" t="s">
        <v>13</v>
      </c>
      <c r="B579" s="105" t="s">
        <v>220</v>
      </c>
      <c r="C579" s="40" t="s">
        <v>14</v>
      </c>
      <c r="D579" s="40"/>
      <c r="E579" s="44"/>
      <c r="F579" s="43">
        <f t="shared" ref="F579:F580" si="105">F580</f>
        <v>34915.9</v>
      </c>
    </row>
    <row r="580" spans="1:6" ht="17.25" customHeight="1" x14ac:dyDescent="0.25">
      <c r="A580" s="39" t="s">
        <v>139</v>
      </c>
      <c r="B580" s="106" t="s">
        <v>220</v>
      </c>
      <c r="C580" s="40" t="s">
        <v>14</v>
      </c>
      <c r="D580" s="40" t="s">
        <v>39</v>
      </c>
      <c r="E580" s="42"/>
      <c r="F580" s="43">
        <f t="shared" si="105"/>
        <v>34915.9</v>
      </c>
    </row>
    <row r="581" spans="1:6" ht="48" customHeight="1" x14ac:dyDescent="0.25">
      <c r="A581" s="39" t="s">
        <v>221</v>
      </c>
      <c r="B581" s="106" t="s">
        <v>220</v>
      </c>
      <c r="C581" s="40" t="s">
        <v>14</v>
      </c>
      <c r="D581" s="40" t="s">
        <v>39</v>
      </c>
      <c r="E581" s="44" t="s">
        <v>106</v>
      </c>
      <c r="F581" s="43">
        <v>34915.9</v>
      </c>
    </row>
    <row r="582" spans="1:6" ht="33.75" customHeight="1" x14ac:dyDescent="0.25">
      <c r="A582" s="39" t="s">
        <v>19</v>
      </c>
      <c r="B582" s="105" t="s">
        <v>220</v>
      </c>
      <c r="C582" s="40" t="s">
        <v>20</v>
      </c>
      <c r="D582" s="40"/>
      <c r="E582" s="44"/>
      <c r="F582" s="43">
        <f t="shared" ref="F582:F583" si="106">F583</f>
        <v>67.3</v>
      </c>
    </row>
    <row r="583" spans="1:6" ht="17.25" customHeight="1" x14ac:dyDescent="0.25">
      <c r="A583" s="39" t="s">
        <v>139</v>
      </c>
      <c r="B583" s="106" t="s">
        <v>220</v>
      </c>
      <c r="C583" s="40" t="s">
        <v>20</v>
      </c>
      <c r="D583" s="40" t="s">
        <v>39</v>
      </c>
      <c r="E583" s="42"/>
      <c r="F583" s="43">
        <f t="shared" si="106"/>
        <v>67.3</v>
      </c>
    </row>
    <row r="584" spans="1:6" ht="51" customHeight="1" x14ac:dyDescent="0.25">
      <c r="A584" s="39" t="s">
        <v>221</v>
      </c>
      <c r="B584" s="106" t="s">
        <v>220</v>
      </c>
      <c r="C584" s="40" t="s">
        <v>20</v>
      </c>
      <c r="D584" s="40" t="s">
        <v>39</v>
      </c>
      <c r="E584" s="44" t="s">
        <v>106</v>
      </c>
      <c r="F584" s="43">
        <v>67.3</v>
      </c>
    </row>
    <row r="585" spans="1:6" ht="17.25" customHeight="1" x14ac:dyDescent="0.25">
      <c r="A585" s="39" t="s">
        <v>25</v>
      </c>
      <c r="B585" s="106" t="s">
        <v>220</v>
      </c>
      <c r="C585" s="40" t="s">
        <v>26</v>
      </c>
      <c r="D585" s="40"/>
      <c r="E585" s="44"/>
      <c r="F585" s="43">
        <f t="shared" ref="F585:F586" si="107">F586</f>
        <v>519.6</v>
      </c>
    </row>
    <row r="586" spans="1:6" ht="17.25" customHeight="1" x14ac:dyDescent="0.25">
      <c r="A586" s="39" t="s">
        <v>139</v>
      </c>
      <c r="B586" s="106" t="s">
        <v>220</v>
      </c>
      <c r="C586" s="40" t="s">
        <v>26</v>
      </c>
      <c r="D586" s="40" t="s">
        <v>39</v>
      </c>
      <c r="E586" s="44"/>
      <c r="F586" s="43">
        <f t="shared" si="107"/>
        <v>519.6</v>
      </c>
    </row>
    <row r="587" spans="1:6" ht="49.5" customHeight="1" x14ac:dyDescent="0.25">
      <c r="A587" s="39" t="s">
        <v>221</v>
      </c>
      <c r="B587" s="106" t="s">
        <v>220</v>
      </c>
      <c r="C587" s="40" t="s">
        <v>26</v>
      </c>
      <c r="D587" s="40" t="s">
        <v>39</v>
      </c>
      <c r="E587" s="44" t="s">
        <v>106</v>
      </c>
      <c r="F587" s="43">
        <v>519.6</v>
      </c>
    </row>
    <row r="588" spans="1:6" ht="17.25" customHeight="1" x14ac:dyDescent="0.25">
      <c r="A588" s="39" t="s">
        <v>32</v>
      </c>
      <c r="B588" s="105" t="s">
        <v>222</v>
      </c>
      <c r="C588" s="41"/>
      <c r="D588" s="40"/>
      <c r="E588" s="42"/>
      <c r="F588" s="43">
        <f>F589</f>
        <v>198327.69999999998</v>
      </c>
    </row>
    <row r="589" spans="1:6" ht="17.25" customHeight="1" x14ac:dyDescent="0.25">
      <c r="A589" s="39" t="s">
        <v>34</v>
      </c>
      <c r="B589" s="105" t="s">
        <v>223</v>
      </c>
      <c r="C589" s="41"/>
      <c r="D589" s="40"/>
      <c r="E589" s="42"/>
      <c r="F589" s="43">
        <f>F590+F593+F599+F602+F596</f>
        <v>198327.69999999998</v>
      </c>
    </row>
    <row r="590" spans="1:6" ht="66" customHeight="1" x14ac:dyDescent="0.25">
      <c r="A590" s="39" t="s">
        <v>13</v>
      </c>
      <c r="B590" s="105" t="s">
        <v>223</v>
      </c>
      <c r="C590" s="40" t="s">
        <v>14</v>
      </c>
      <c r="D590" s="40"/>
      <c r="E590" s="44"/>
      <c r="F590" s="43">
        <f t="shared" ref="F590:F591" si="108">F591</f>
        <v>30436.7</v>
      </c>
    </row>
    <row r="591" spans="1:6" ht="17.25" customHeight="1" x14ac:dyDescent="0.25">
      <c r="A591" s="39" t="s">
        <v>139</v>
      </c>
      <c r="B591" s="106" t="s">
        <v>223</v>
      </c>
      <c r="C591" s="40" t="s">
        <v>14</v>
      </c>
      <c r="D591" s="40" t="s">
        <v>39</v>
      </c>
      <c r="E591" s="42"/>
      <c r="F591" s="43">
        <f t="shared" si="108"/>
        <v>30436.7</v>
      </c>
    </row>
    <row r="592" spans="1:6" ht="17.25" customHeight="1" x14ac:dyDescent="0.25">
      <c r="A592" s="39" t="s">
        <v>140</v>
      </c>
      <c r="B592" s="106" t="s">
        <v>223</v>
      </c>
      <c r="C592" s="40" t="s">
        <v>14</v>
      </c>
      <c r="D592" s="40" t="s">
        <v>39</v>
      </c>
      <c r="E592" s="44" t="s">
        <v>141</v>
      </c>
      <c r="F592" s="43">
        <v>30436.7</v>
      </c>
    </row>
    <row r="593" spans="1:6" ht="34.5" customHeight="1" x14ac:dyDescent="0.25">
      <c r="A593" s="39" t="s">
        <v>19</v>
      </c>
      <c r="B593" s="105" t="s">
        <v>223</v>
      </c>
      <c r="C593" s="40" t="s">
        <v>20</v>
      </c>
      <c r="D593" s="40"/>
      <c r="E593" s="44"/>
      <c r="F593" s="43">
        <f t="shared" ref="F593:F594" si="109">F594</f>
        <v>12972.3</v>
      </c>
    </row>
    <row r="594" spans="1:6" ht="17.25" customHeight="1" x14ac:dyDescent="0.25">
      <c r="A594" s="39" t="s">
        <v>139</v>
      </c>
      <c r="B594" s="106" t="s">
        <v>223</v>
      </c>
      <c r="C594" s="40" t="s">
        <v>20</v>
      </c>
      <c r="D594" s="40" t="s">
        <v>39</v>
      </c>
      <c r="E594" s="42"/>
      <c r="F594" s="43">
        <f t="shared" si="109"/>
        <v>12972.3</v>
      </c>
    </row>
    <row r="595" spans="1:6" ht="17.25" customHeight="1" x14ac:dyDescent="0.25">
      <c r="A595" s="45" t="s">
        <v>140</v>
      </c>
      <c r="B595" s="107" t="s">
        <v>223</v>
      </c>
      <c r="C595" s="46" t="s">
        <v>20</v>
      </c>
      <c r="D595" s="46" t="s">
        <v>39</v>
      </c>
      <c r="E595" s="47" t="s">
        <v>141</v>
      </c>
      <c r="F595" s="48">
        <v>12972.3</v>
      </c>
    </row>
    <row r="596" spans="1:6" ht="16.5" customHeight="1" x14ac:dyDescent="0.25">
      <c r="A596" s="49" t="s">
        <v>25</v>
      </c>
      <c r="B596" s="108" t="s">
        <v>223</v>
      </c>
      <c r="C596" s="50" t="s">
        <v>26</v>
      </c>
      <c r="D596" s="50"/>
      <c r="E596" s="51"/>
      <c r="F596" s="52">
        <f t="shared" ref="F596:F597" si="110">F597</f>
        <v>18.8</v>
      </c>
    </row>
    <row r="597" spans="1:6" ht="16.5" customHeight="1" x14ac:dyDescent="0.25">
      <c r="A597" s="49" t="s">
        <v>139</v>
      </c>
      <c r="B597" s="109" t="s">
        <v>223</v>
      </c>
      <c r="C597" s="50" t="s">
        <v>26</v>
      </c>
      <c r="D597" s="50" t="s">
        <v>39</v>
      </c>
      <c r="E597" s="53"/>
      <c r="F597" s="52">
        <f t="shared" si="110"/>
        <v>18.8</v>
      </c>
    </row>
    <row r="598" spans="1:6" ht="20.25" customHeight="1" x14ac:dyDescent="0.25">
      <c r="A598" s="49" t="s">
        <v>140</v>
      </c>
      <c r="B598" s="109" t="s">
        <v>223</v>
      </c>
      <c r="C598" s="50" t="s">
        <v>26</v>
      </c>
      <c r="D598" s="50" t="s">
        <v>39</v>
      </c>
      <c r="E598" s="51" t="s">
        <v>141</v>
      </c>
      <c r="F598" s="52">
        <v>18.8</v>
      </c>
    </row>
    <row r="599" spans="1:6" ht="18" customHeight="1" x14ac:dyDescent="0.25">
      <c r="A599" s="54" t="s">
        <v>224</v>
      </c>
      <c r="B599" s="110" t="s">
        <v>223</v>
      </c>
      <c r="C599" s="55" t="s">
        <v>225</v>
      </c>
      <c r="D599" s="55"/>
      <c r="E599" s="80"/>
      <c r="F599" s="58">
        <f t="shared" ref="F599:F600" si="111">F600</f>
        <v>114280.5</v>
      </c>
    </row>
    <row r="600" spans="1:6" ht="18" customHeight="1" x14ac:dyDescent="0.25">
      <c r="A600" s="39" t="s">
        <v>226</v>
      </c>
      <c r="B600" s="106" t="s">
        <v>223</v>
      </c>
      <c r="C600" s="40" t="s">
        <v>225</v>
      </c>
      <c r="D600" s="40" t="s">
        <v>141</v>
      </c>
      <c r="E600" s="42"/>
      <c r="F600" s="43">
        <f t="shared" si="111"/>
        <v>114280.5</v>
      </c>
    </row>
    <row r="601" spans="1:6" ht="34.5" customHeight="1" x14ac:dyDescent="0.25">
      <c r="A601" s="39" t="s">
        <v>227</v>
      </c>
      <c r="B601" s="106" t="s">
        <v>223</v>
      </c>
      <c r="C601" s="40" t="s">
        <v>225</v>
      </c>
      <c r="D601" s="40" t="s">
        <v>141</v>
      </c>
      <c r="E601" s="44" t="s">
        <v>39</v>
      </c>
      <c r="F601" s="43">
        <v>114280.5</v>
      </c>
    </row>
    <row r="602" spans="1:6" ht="17.25" customHeight="1" x14ac:dyDescent="0.25">
      <c r="A602" s="39" t="s">
        <v>45</v>
      </c>
      <c r="B602" s="105" t="s">
        <v>223</v>
      </c>
      <c r="C602" s="40" t="s">
        <v>46</v>
      </c>
      <c r="D602" s="40"/>
      <c r="E602" s="44"/>
      <c r="F602" s="43">
        <f t="shared" ref="F602:F603" si="112">F603</f>
        <v>40619.4</v>
      </c>
    </row>
    <row r="603" spans="1:6" ht="17.25" customHeight="1" x14ac:dyDescent="0.25">
      <c r="A603" s="39" t="s">
        <v>139</v>
      </c>
      <c r="B603" s="106" t="s">
        <v>223</v>
      </c>
      <c r="C603" s="40" t="s">
        <v>46</v>
      </c>
      <c r="D603" s="40" t="s">
        <v>39</v>
      </c>
      <c r="E603" s="42"/>
      <c r="F603" s="43">
        <f t="shared" si="112"/>
        <v>40619.4</v>
      </c>
    </row>
    <row r="604" spans="1:6" ht="17.25" customHeight="1" x14ac:dyDescent="0.25">
      <c r="A604" s="39" t="s">
        <v>140</v>
      </c>
      <c r="B604" s="106" t="s">
        <v>223</v>
      </c>
      <c r="C604" s="40" t="s">
        <v>46</v>
      </c>
      <c r="D604" s="40" t="s">
        <v>39</v>
      </c>
      <c r="E604" s="44" t="s">
        <v>141</v>
      </c>
      <c r="F604" s="43">
        <v>40619.4</v>
      </c>
    </row>
    <row r="605" spans="1:6" ht="33" customHeight="1" x14ac:dyDescent="0.25">
      <c r="A605" s="39" t="s">
        <v>228</v>
      </c>
      <c r="B605" s="105" t="s">
        <v>229</v>
      </c>
      <c r="C605" s="41"/>
      <c r="D605" s="40"/>
      <c r="E605" s="42"/>
      <c r="F605" s="43">
        <f>F606+F617</f>
        <v>49515.299999999996</v>
      </c>
    </row>
    <row r="606" spans="1:6" ht="31.5" customHeight="1" x14ac:dyDescent="0.25">
      <c r="A606" s="39" t="s">
        <v>9</v>
      </c>
      <c r="B606" s="105" t="s">
        <v>230</v>
      </c>
      <c r="C606" s="41"/>
      <c r="D606" s="40"/>
      <c r="E606" s="42"/>
      <c r="F606" s="43">
        <f>F607</f>
        <v>37544.699999999997</v>
      </c>
    </row>
    <row r="607" spans="1:6" ht="17.25" customHeight="1" x14ac:dyDescent="0.25">
      <c r="A607" s="39" t="s">
        <v>11</v>
      </c>
      <c r="B607" s="105" t="s">
        <v>231</v>
      </c>
      <c r="C607" s="41"/>
      <c r="D607" s="40"/>
      <c r="E607" s="42"/>
      <c r="F607" s="43">
        <f>F608+F611+F614</f>
        <v>37544.699999999997</v>
      </c>
    </row>
    <row r="608" spans="1:6" ht="62.25" customHeight="1" x14ac:dyDescent="0.25">
      <c r="A608" s="39" t="s">
        <v>13</v>
      </c>
      <c r="B608" s="105" t="s">
        <v>231</v>
      </c>
      <c r="C608" s="40" t="s">
        <v>14</v>
      </c>
      <c r="D608" s="40"/>
      <c r="E608" s="44"/>
      <c r="F608" s="43">
        <f t="shared" ref="F608:F609" si="113">F609</f>
        <v>37194.800000000003</v>
      </c>
    </row>
    <row r="609" spans="1:6" ht="17.25" customHeight="1" x14ac:dyDescent="0.25">
      <c r="A609" s="39" t="s">
        <v>139</v>
      </c>
      <c r="B609" s="106" t="s">
        <v>231</v>
      </c>
      <c r="C609" s="40" t="s">
        <v>14</v>
      </c>
      <c r="D609" s="40" t="s">
        <v>39</v>
      </c>
      <c r="E609" s="42"/>
      <c r="F609" s="43">
        <f t="shared" si="113"/>
        <v>37194.800000000003</v>
      </c>
    </row>
    <row r="610" spans="1:6" ht="17.25" customHeight="1" x14ac:dyDescent="0.25">
      <c r="A610" s="39" t="s">
        <v>140</v>
      </c>
      <c r="B610" s="106" t="s">
        <v>231</v>
      </c>
      <c r="C610" s="40" t="s">
        <v>14</v>
      </c>
      <c r="D610" s="40" t="s">
        <v>39</v>
      </c>
      <c r="E610" s="44" t="s">
        <v>141</v>
      </c>
      <c r="F610" s="43">
        <v>37194.800000000003</v>
      </c>
    </row>
    <row r="611" spans="1:6" ht="33.75" customHeight="1" x14ac:dyDescent="0.25">
      <c r="A611" s="39" t="s">
        <v>19</v>
      </c>
      <c r="B611" s="105" t="s">
        <v>231</v>
      </c>
      <c r="C611" s="40" t="s">
        <v>20</v>
      </c>
      <c r="D611" s="40"/>
      <c r="E611" s="44"/>
      <c r="F611" s="43">
        <f t="shared" ref="F611:F612" si="114">F612</f>
        <v>138.19999999999999</v>
      </c>
    </row>
    <row r="612" spans="1:6" ht="17.25" customHeight="1" x14ac:dyDescent="0.25">
      <c r="A612" s="39" t="s">
        <v>139</v>
      </c>
      <c r="B612" s="106" t="s">
        <v>231</v>
      </c>
      <c r="C612" s="40" t="s">
        <v>20</v>
      </c>
      <c r="D612" s="40" t="s">
        <v>39</v>
      </c>
      <c r="E612" s="42"/>
      <c r="F612" s="43">
        <f t="shared" si="114"/>
        <v>138.19999999999999</v>
      </c>
    </row>
    <row r="613" spans="1:6" ht="17.25" customHeight="1" x14ac:dyDescent="0.25">
      <c r="A613" s="39" t="s">
        <v>140</v>
      </c>
      <c r="B613" s="106" t="s">
        <v>231</v>
      </c>
      <c r="C613" s="40" t="s">
        <v>20</v>
      </c>
      <c r="D613" s="40" t="s">
        <v>39</v>
      </c>
      <c r="E613" s="44" t="s">
        <v>141</v>
      </c>
      <c r="F613" s="43">
        <v>138.19999999999999</v>
      </c>
    </row>
    <row r="614" spans="1:6" ht="17.25" customHeight="1" x14ac:dyDescent="0.25">
      <c r="A614" s="39" t="s">
        <v>25</v>
      </c>
      <c r="B614" s="105" t="s">
        <v>231</v>
      </c>
      <c r="C614" s="40" t="s">
        <v>26</v>
      </c>
      <c r="D614" s="40"/>
      <c r="E614" s="44"/>
      <c r="F614" s="43">
        <f t="shared" ref="F614:F615" si="115">F615</f>
        <v>211.7</v>
      </c>
    </row>
    <row r="615" spans="1:6" ht="17.25" customHeight="1" x14ac:dyDescent="0.25">
      <c r="A615" s="39" t="s">
        <v>139</v>
      </c>
      <c r="B615" s="106" t="s">
        <v>231</v>
      </c>
      <c r="C615" s="40" t="s">
        <v>26</v>
      </c>
      <c r="D615" s="40" t="s">
        <v>39</v>
      </c>
      <c r="E615" s="42"/>
      <c r="F615" s="43">
        <f t="shared" si="115"/>
        <v>211.7</v>
      </c>
    </row>
    <row r="616" spans="1:6" ht="17.25" customHeight="1" x14ac:dyDescent="0.25">
      <c r="A616" s="39" t="s">
        <v>140</v>
      </c>
      <c r="B616" s="106" t="s">
        <v>231</v>
      </c>
      <c r="C616" s="40" t="s">
        <v>26</v>
      </c>
      <c r="D616" s="40" t="s">
        <v>39</v>
      </c>
      <c r="E616" s="44" t="s">
        <v>141</v>
      </c>
      <c r="F616" s="43">
        <v>211.7</v>
      </c>
    </row>
    <row r="617" spans="1:6" ht="17.25" customHeight="1" x14ac:dyDescent="0.25">
      <c r="A617" s="39" t="s">
        <v>32</v>
      </c>
      <c r="B617" s="105" t="s">
        <v>232</v>
      </c>
      <c r="C617" s="41"/>
      <c r="D617" s="40"/>
      <c r="E617" s="42"/>
      <c r="F617" s="43">
        <f>F618</f>
        <v>11970.6</v>
      </c>
    </row>
    <row r="618" spans="1:6" ht="17.25" customHeight="1" x14ac:dyDescent="0.25">
      <c r="A618" s="39" t="s">
        <v>34</v>
      </c>
      <c r="B618" s="105" t="s">
        <v>233</v>
      </c>
      <c r="C618" s="41"/>
      <c r="D618" s="40"/>
      <c r="E618" s="42"/>
      <c r="F618" s="43">
        <f>F619+F622</f>
        <v>11970.6</v>
      </c>
    </row>
    <row r="619" spans="1:6" ht="33.75" customHeight="1" x14ac:dyDescent="0.25">
      <c r="A619" s="39" t="s">
        <v>19</v>
      </c>
      <c r="B619" s="105" t="s">
        <v>233</v>
      </c>
      <c r="C619" s="40" t="s">
        <v>20</v>
      </c>
      <c r="D619" s="40"/>
      <c r="E619" s="44"/>
      <c r="F619" s="43">
        <f t="shared" ref="F619:F620" si="116">F620</f>
        <v>10239.200000000001</v>
      </c>
    </row>
    <row r="620" spans="1:6" ht="17.25" customHeight="1" x14ac:dyDescent="0.25">
      <c r="A620" s="39" t="s">
        <v>139</v>
      </c>
      <c r="B620" s="106" t="s">
        <v>233</v>
      </c>
      <c r="C620" s="40" t="s">
        <v>20</v>
      </c>
      <c r="D620" s="40" t="s">
        <v>39</v>
      </c>
      <c r="E620" s="42"/>
      <c r="F620" s="43">
        <f t="shared" si="116"/>
        <v>10239.200000000001</v>
      </c>
    </row>
    <row r="621" spans="1:6" ht="17.25" customHeight="1" x14ac:dyDescent="0.25">
      <c r="A621" s="39" t="s">
        <v>140</v>
      </c>
      <c r="B621" s="106" t="s">
        <v>233</v>
      </c>
      <c r="C621" s="40" t="s">
        <v>20</v>
      </c>
      <c r="D621" s="40" t="s">
        <v>39</v>
      </c>
      <c r="E621" s="44" t="s">
        <v>141</v>
      </c>
      <c r="F621" s="43">
        <v>10239.200000000001</v>
      </c>
    </row>
    <row r="622" spans="1:6" ht="17.25" customHeight="1" x14ac:dyDescent="0.25">
      <c r="A622" s="39" t="s">
        <v>45</v>
      </c>
      <c r="B622" s="105" t="s">
        <v>233</v>
      </c>
      <c r="C622" s="40" t="s">
        <v>46</v>
      </c>
      <c r="D622" s="40"/>
      <c r="E622" s="44"/>
      <c r="F622" s="43">
        <f t="shared" ref="F622:F623" si="117">F623</f>
        <v>1731.4</v>
      </c>
    </row>
    <row r="623" spans="1:6" ht="17.25" customHeight="1" x14ac:dyDescent="0.25">
      <c r="A623" s="39" t="s">
        <v>139</v>
      </c>
      <c r="B623" s="106" t="s">
        <v>233</v>
      </c>
      <c r="C623" s="40" t="s">
        <v>46</v>
      </c>
      <c r="D623" s="40" t="s">
        <v>39</v>
      </c>
      <c r="E623" s="42"/>
      <c r="F623" s="43">
        <f t="shared" si="117"/>
        <v>1731.4</v>
      </c>
    </row>
    <row r="624" spans="1:6" ht="17.25" customHeight="1" x14ac:dyDescent="0.25">
      <c r="A624" s="39" t="s">
        <v>140</v>
      </c>
      <c r="B624" s="106" t="s">
        <v>233</v>
      </c>
      <c r="C624" s="40" t="s">
        <v>46</v>
      </c>
      <c r="D624" s="40" t="s">
        <v>39</v>
      </c>
      <c r="E624" s="44" t="s">
        <v>141</v>
      </c>
      <c r="F624" s="43">
        <v>1731.4</v>
      </c>
    </row>
    <row r="625" spans="1:6" ht="49.5" customHeight="1" x14ac:dyDescent="0.25">
      <c r="A625" s="39" t="s">
        <v>234</v>
      </c>
      <c r="B625" s="105" t="s">
        <v>235</v>
      </c>
      <c r="C625" s="41"/>
      <c r="D625" s="40"/>
      <c r="E625" s="42"/>
      <c r="F625" s="43">
        <f t="shared" ref="F625:F629" si="118">F626</f>
        <v>248.7</v>
      </c>
    </row>
    <row r="626" spans="1:6" ht="17.25" customHeight="1" x14ac:dyDescent="0.25">
      <c r="A626" s="39" t="s">
        <v>32</v>
      </c>
      <c r="B626" s="105" t="s">
        <v>236</v>
      </c>
      <c r="C626" s="41"/>
      <c r="D626" s="40"/>
      <c r="E626" s="42"/>
      <c r="F626" s="43">
        <f t="shared" si="118"/>
        <v>248.7</v>
      </c>
    </row>
    <row r="627" spans="1:6" ht="17.25" customHeight="1" x14ac:dyDescent="0.25">
      <c r="A627" s="39" t="s">
        <v>34</v>
      </c>
      <c r="B627" s="105" t="s">
        <v>237</v>
      </c>
      <c r="C627" s="41"/>
      <c r="D627" s="40"/>
      <c r="E627" s="42"/>
      <c r="F627" s="43">
        <f t="shared" si="118"/>
        <v>248.7</v>
      </c>
    </row>
    <row r="628" spans="1:6" ht="33.75" customHeight="1" x14ac:dyDescent="0.25">
      <c r="A628" s="39" t="s">
        <v>19</v>
      </c>
      <c r="B628" s="105" t="s">
        <v>237</v>
      </c>
      <c r="C628" s="40" t="s">
        <v>20</v>
      </c>
      <c r="D628" s="40"/>
      <c r="E628" s="44"/>
      <c r="F628" s="43">
        <f t="shared" si="118"/>
        <v>248.7</v>
      </c>
    </row>
    <row r="629" spans="1:6" ht="17.25" customHeight="1" x14ac:dyDescent="0.25">
      <c r="A629" s="39" t="s">
        <v>160</v>
      </c>
      <c r="B629" s="106" t="s">
        <v>237</v>
      </c>
      <c r="C629" s="40" t="s">
        <v>20</v>
      </c>
      <c r="D629" s="40" t="s">
        <v>31</v>
      </c>
      <c r="E629" s="42"/>
      <c r="F629" s="43">
        <f t="shared" si="118"/>
        <v>248.7</v>
      </c>
    </row>
    <row r="630" spans="1:6" ht="16.5" customHeight="1" x14ac:dyDescent="0.25">
      <c r="A630" s="39" t="s">
        <v>186</v>
      </c>
      <c r="B630" s="106" t="s">
        <v>237</v>
      </c>
      <c r="C630" s="40" t="s">
        <v>20</v>
      </c>
      <c r="D630" s="40" t="s">
        <v>31</v>
      </c>
      <c r="E630" s="44" t="s">
        <v>187</v>
      </c>
      <c r="F630" s="43">
        <v>248.7</v>
      </c>
    </row>
    <row r="631" spans="1:6" ht="48" customHeight="1" x14ac:dyDescent="0.25">
      <c r="A631" s="39" t="s">
        <v>238</v>
      </c>
      <c r="B631" s="105" t="s">
        <v>239</v>
      </c>
      <c r="C631" s="41"/>
      <c r="D631" s="40"/>
      <c r="E631" s="42"/>
      <c r="F631" s="43">
        <f t="shared" ref="F631:F632" si="119">F632</f>
        <v>32050.400000000001</v>
      </c>
    </row>
    <row r="632" spans="1:6" ht="17.25" customHeight="1" x14ac:dyDescent="0.25">
      <c r="A632" s="39" t="s">
        <v>32</v>
      </c>
      <c r="B632" s="105" t="s">
        <v>240</v>
      </c>
      <c r="C632" s="41"/>
      <c r="D632" s="40"/>
      <c r="E632" s="42"/>
      <c r="F632" s="43">
        <f t="shared" si="119"/>
        <v>32050.400000000001</v>
      </c>
    </row>
    <row r="633" spans="1:6" ht="17.25" customHeight="1" x14ac:dyDescent="0.25">
      <c r="A633" s="39" t="s">
        <v>34</v>
      </c>
      <c r="B633" s="105" t="s">
        <v>241</v>
      </c>
      <c r="C633" s="41"/>
      <c r="D633" s="40"/>
      <c r="E633" s="42"/>
      <c r="F633" s="43">
        <f>F634+F637+F643+F640</f>
        <v>32050.400000000001</v>
      </c>
    </row>
    <row r="634" spans="1:6" ht="64.5" customHeight="1" x14ac:dyDescent="0.25">
      <c r="A634" s="39" t="s">
        <v>13</v>
      </c>
      <c r="B634" s="105" t="s">
        <v>241</v>
      </c>
      <c r="C634" s="40" t="s">
        <v>14</v>
      </c>
      <c r="D634" s="40"/>
      <c r="E634" s="44"/>
      <c r="F634" s="43">
        <f t="shared" ref="F634:F635" si="120">F635</f>
        <v>20728.400000000001</v>
      </c>
    </row>
    <row r="635" spans="1:6" ht="31.5" customHeight="1" x14ac:dyDescent="0.25">
      <c r="A635" s="39" t="s">
        <v>242</v>
      </c>
      <c r="B635" s="106" t="s">
        <v>241</v>
      </c>
      <c r="C635" s="40" t="s">
        <v>14</v>
      </c>
      <c r="D635" s="40" t="s">
        <v>43</v>
      </c>
      <c r="E635" s="42"/>
      <c r="F635" s="43">
        <f t="shared" si="120"/>
        <v>20728.400000000001</v>
      </c>
    </row>
    <row r="636" spans="1:6" ht="33.75" customHeight="1" x14ac:dyDescent="0.25">
      <c r="A636" s="39" t="s">
        <v>243</v>
      </c>
      <c r="B636" s="106" t="s">
        <v>241</v>
      </c>
      <c r="C636" s="40" t="s">
        <v>14</v>
      </c>
      <c r="D636" s="40" t="s">
        <v>43</v>
      </c>
      <c r="E636" s="44" t="s">
        <v>18</v>
      </c>
      <c r="F636" s="43">
        <v>20728.400000000001</v>
      </c>
    </row>
    <row r="637" spans="1:6" ht="33" customHeight="1" x14ac:dyDescent="0.25">
      <c r="A637" s="39" t="s">
        <v>19</v>
      </c>
      <c r="B637" s="105" t="s">
        <v>241</v>
      </c>
      <c r="C637" s="40" t="s">
        <v>20</v>
      </c>
      <c r="D637" s="40"/>
      <c r="E637" s="44"/>
      <c r="F637" s="43">
        <f t="shared" ref="F637:F638" si="121">F638</f>
        <v>10724</v>
      </c>
    </row>
    <row r="638" spans="1:6" ht="34.5" customHeight="1" x14ac:dyDescent="0.25">
      <c r="A638" s="39" t="s">
        <v>242</v>
      </c>
      <c r="B638" s="106" t="s">
        <v>241</v>
      </c>
      <c r="C638" s="40" t="s">
        <v>20</v>
      </c>
      <c r="D638" s="40" t="s">
        <v>43</v>
      </c>
      <c r="E638" s="42"/>
      <c r="F638" s="43">
        <f t="shared" si="121"/>
        <v>10724</v>
      </c>
    </row>
    <row r="639" spans="1:6" ht="33" customHeight="1" x14ac:dyDescent="0.25">
      <c r="A639" s="39" t="s">
        <v>243</v>
      </c>
      <c r="B639" s="106" t="s">
        <v>241</v>
      </c>
      <c r="C639" s="40" t="s">
        <v>20</v>
      </c>
      <c r="D639" s="40" t="s">
        <v>43</v>
      </c>
      <c r="E639" s="44" t="s">
        <v>18</v>
      </c>
      <c r="F639" s="43">
        <v>10724</v>
      </c>
    </row>
    <row r="640" spans="1:6" ht="18" customHeight="1" x14ac:dyDescent="0.25">
      <c r="A640" s="39" t="s">
        <v>25</v>
      </c>
      <c r="B640" s="106" t="s">
        <v>241</v>
      </c>
      <c r="C640" s="40" t="s">
        <v>26</v>
      </c>
      <c r="D640" s="40"/>
      <c r="E640" s="44"/>
      <c r="F640" s="43">
        <f t="shared" ref="F640:F641" si="122">F641</f>
        <v>112.9</v>
      </c>
    </row>
    <row r="641" spans="1:6" ht="30" customHeight="1" x14ac:dyDescent="0.25">
      <c r="A641" s="39" t="s">
        <v>242</v>
      </c>
      <c r="B641" s="106" t="s">
        <v>241</v>
      </c>
      <c r="C641" s="40" t="s">
        <v>26</v>
      </c>
      <c r="D641" s="40" t="s">
        <v>43</v>
      </c>
      <c r="E641" s="44"/>
      <c r="F641" s="43">
        <f t="shared" si="122"/>
        <v>112.9</v>
      </c>
    </row>
    <row r="642" spans="1:6" ht="32.25" customHeight="1" x14ac:dyDescent="0.25">
      <c r="A642" s="39" t="s">
        <v>243</v>
      </c>
      <c r="B642" s="106" t="s">
        <v>241</v>
      </c>
      <c r="C642" s="40" t="s">
        <v>26</v>
      </c>
      <c r="D642" s="40" t="s">
        <v>43</v>
      </c>
      <c r="E642" s="44" t="s">
        <v>18</v>
      </c>
      <c r="F642" s="43">
        <v>112.9</v>
      </c>
    </row>
    <row r="643" spans="1:6" ht="17.25" customHeight="1" x14ac:dyDescent="0.25">
      <c r="A643" s="39" t="s">
        <v>45</v>
      </c>
      <c r="B643" s="105" t="s">
        <v>241</v>
      </c>
      <c r="C643" s="40" t="s">
        <v>46</v>
      </c>
      <c r="D643" s="40"/>
      <c r="E643" s="44"/>
      <c r="F643" s="43">
        <f t="shared" ref="F643:F644" si="123">F644</f>
        <v>485.1</v>
      </c>
    </row>
    <row r="644" spans="1:6" ht="34.5" customHeight="1" x14ac:dyDescent="0.25">
      <c r="A644" s="39" t="s">
        <v>242</v>
      </c>
      <c r="B644" s="106" t="s">
        <v>241</v>
      </c>
      <c r="C644" s="40" t="s">
        <v>46</v>
      </c>
      <c r="D644" s="40" t="s">
        <v>43</v>
      </c>
      <c r="E644" s="42"/>
      <c r="F644" s="43">
        <f t="shared" si="123"/>
        <v>485.1</v>
      </c>
    </row>
    <row r="645" spans="1:6" ht="33.75" customHeight="1" x14ac:dyDescent="0.25">
      <c r="A645" s="39" t="s">
        <v>243</v>
      </c>
      <c r="B645" s="106" t="s">
        <v>241</v>
      </c>
      <c r="C645" s="40" t="s">
        <v>46</v>
      </c>
      <c r="D645" s="40" t="s">
        <v>43</v>
      </c>
      <c r="E645" s="44" t="s">
        <v>18</v>
      </c>
      <c r="F645" s="43">
        <v>485.1</v>
      </c>
    </row>
    <row r="646" spans="1:6" ht="48.75" customHeight="1" x14ac:dyDescent="0.25">
      <c r="A646" s="39" t="s">
        <v>244</v>
      </c>
      <c r="B646" s="105" t="s">
        <v>245</v>
      </c>
      <c r="C646" s="41"/>
      <c r="D646" s="40"/>
      <c r="E646" s="42"/>
      <c r="F646" s="43">
        <f t="shared" ref="F646:F647" si="124">F647</f>
        <v>680</v>
      </c>
    </row>
    <row r="647" spans="1:6" ht="17.25" customHeight="1" x14ac:dyDescent="0.25">
      <c r="A647" s="39" t="s">
        <v>32</v>
      </c>
      <c r="B647" s="105" t="s">
        <v>246</v>
      </c>
      <c r="C647" s="41"/>
      <c r="D647" s="40"/>
      <c r="E647" s="42"/>
      <c r="F647" s="43">
        <f t="shared" si="124"/>
        <v>680</v>
      </c>
    </row>
    <row r="648" spans="1:6" ht="17.25" customHeight="1" x14ac:dyDescent="0.25">
      <c r="A648" s="39" t="s">
        <v>34</v>
      </c>
      <c r="B648" s="105" t="s">
        <v>247</v>
      </c>
      <c r="C648" s="41"/>
      <c r="D648" s="40"/>
      <c r="E648" s="42"/>
      <c r="F648" s="43">
        <f>F649+F652</f>
        <v>680</v>
      </c>
    </row>
    <row r="649" spans="1:6" ht="34.5" customHeight="1" x14ac:dyDescent="0.25">
      <c r="A649" s="39" t="s">
        <v>19</v>
      </c>
      <c r="B649" s="105" t="s">
        <v>247</v>
      </c>
      <c r="C649" s="40" t="s">
        <v>20</v>
      </c>
      <c r="D649" s="40"/>
      <c r="E649" s="44"/>
      <c r="F649" s="43">
        <f t="shared" ref="F649:F650" si="125">F650</f>
        <v>60</v>
      </c>
    </row>
    <row r="650" spans="1:6" ht="17.25" customHeight="1" x14ac:dyDescent="0.25">
      <c r="A650" s="39" t="s">
        <v>160</v>
      </c>
      <c r="B650" s="106" t="s">
        <v>247</v>
      </c>
      <c r="C650" s="40" t="s">
        <v>20</v>
      </c>
      <c r="D650" s="40" t="s">
        <v>31</v>
      </c>
      <c r="E650" s="42"/>
      <c r="F650" s="43">
        <f t="shared" si="125"/>
        <v>60</v>
      </c>
    </row>
    <row r="651" spans="1:6" ht="17.25" customHeight="1" x14ac:dyDescent="0.25">
      <c r="A651" s="39" t="s">
        <v>186</v>
      </c>
      <c r="B651" s="106" t="s">
        <v>247</v>
      </c>
      <c r="C651" s="40" t="s">
        <v>20</v>
      </c>
      <c r="D651" s="40" t="s">
        <v>31</v>
      </c>
      <c r="E651" s="44" t="s">
        <v>187</v>
      </c>
      <c r="F651" s="43">
        <v>60</v>
      </c>
    </row>
    <row r="652" spans="1:6" ht="17.25" customHeight="1" x14ac:dyDescent="0.25">
      <c r="A652" s="39" t="s">
        <v>45</v>
      </c>
      <c r="B652" s="105" t="s">
        <v>247</v>
      </c>
      <c r="C652" s="40" t="s">
        <v>46</v>
      </c>
      <c r="D652" s="40"/>
      <c r="E652" s="44"/>
      <c r="F652" s="43">
        <f t="shared" ref="F652:F653" si="126">F653</f>
        <v>620</v>
      </c>
    </row>
    <row r="653" spans="1:6" ht="17.25" customHeight="1" x14ac:dyDescent="0.25">
      <c r="A653" s="39" t="s">
        <v>160</v>
      </c>
      <c r="B653" s="106" t="s">
        <v>247</v>
      </c>
      <c r="C653" s="40" t="s">
        <v>46</v>
      </c>
      <c r="D653" s="40" t="s">
        <v>31</v>
      </c>
      <c r="E653" s="42"/>
      <c r="F653" s="43">
        <f t="shared" si="126"/>
        <v>620</v>
      </c>
    </row>
    <row r="654" spans="1:6" ht="17.25" customHeight="1" x14ac:dyDescent="0.25">
      <c r="A654" s="39" t="s">
        <v>186</v>
      </c>
      <c r="B654" s="106" t="s">
        <v>247</v>
      </c>
      <c r="C654" s="40" t="s">
        <v>46</v>
      </c>
      <c r="D654" s="40" t="s">
        <v>31</v>
      </c>
      <c r="E654" s="44" t="s">
        <v>187</v>
      </c>
      <c r="F654" s="43">
        <v>620</v>
      </c>
    </row>
    <row r="655" spans="1:6" ht="63.75" customHeight="1" x14ac:dyDescent="0.25">
      <c r="A655" s="39" t="s">
        <v>248</v>
      </c>
      <c r="B655" s="105" t="s">
        <v>249</v>
      </c>
      <c r="C655" s="41"/>
      <c r="D655" s="40"/>
      <c r="E655" s="42"/>
      <c r="F655" s="43">
        <f>F656</f>
        <v>1957</v>
      </c>
    </row>
    <row r="656" spans="1:6" ht="17.25" customHeight="1" x14ac:dyDescent="0.25">
      <c r="A656" s="39" t="s">
        <v>32</v>
      </c>
      <c r="B656" s="105" t="s">
        <v>250</v>
      </c>
      <c r="C656" s="41"/>
      <c r="D656" s="40"/>
      <c r="E656" s="42"/>
      <c r="F656" s="43">
        <f>F657+F664</f>
        <v>1957</v>
      </c>
    </row>
    <row r="657" spans="1:6" ht="17.25" customHeight="1" x14ac:dyDescent="0.25">
      <c r="A657" s="39" t="s">
        <v>34</v>
      </c>
      <c r="B657" s="105" t="s">
        <v>251</v>
      </c>
      <c r="C657" s="41"/>
      <c r="D657" s="40"/>
      <c r="E657" s="42"/>
      <c r="F657" s="43">
        <f>F658+F661</f>
        <v>1774.2</v>
      </c>
    </row>
    <row r="658" spans="1:6" ht="33.75" customHeight="1" x14ac:dyDescent="0.25">
      <c r="A658" s="39" t="s">
        <v>19</v>
      </c>
      <c r="B658" s="105" t="s">
        <v>251</v>
      </c>
      <c r="C658" s="40" t="s">
        <v>20</v>
      </c>
      <c r="D658" s="40"/>
      <c r="E658" s="44"/>
      <c r="F658" s="43">
        <f t="shared" ref="F658:F659" si="127">F659</f>
        <v>15</v>
      </c>
    </row>
    <row r="659" spans="1:6" ht="17.25" customHeight="1" x14ac:dyDescent="0.25">
      <c r="A659" s="39" t="s">
        <v>139</v>
      </c>
      <c r="B659" s="106" t="s">
        <v>251</v>
      </c>
      <c r="C659" s="40" t="s">
        <v>20</v>
      </c>
      <c r="D659" s="40" t="s">
        <v>39</v>
      </c>
      <c r="E659" s="42"/>
      <c r="F659" s="43">
        <f t="shared" si="127"/>
        <v>15</v>
      </c>
    </row>
    <row r="660" spans="1:6" ht="17.25" customHeight="1" x14ac:dyDescent="0.25">
      <c r="A660" s="39" t="s">
        <v>140</v>
      </c>
      <c r="B660" s="106" t="s">
        <v>251</v>
      </c>
      <c r="C660" s="40" t="s">
        <v>20</v>
      </c>
      <c r="D660" s="40" t="s">
        <v>39</v>
      </c>
      <c r="E660" s="44" t="s">
        <v>141</v>
      </c>
      <c r="F660" s="43">
        <v>15</v>
      </c>
    </row>
    <row r="661" spans="1:6" ht="33" customHeight="1" x14ac:dyDescent="0.25">
      <c r="A661" s="39" t="s">
        <v>36</v>
      </c>
      <c r="B661" s="105" t="s">
        <v>251</v>
      </c>
      <c r="C661" s="40" t="s">
        <v>37</v>
      </c>
      <c r="D661" s="40"/>
      <c r="E661" s="44"/>
      <c r="F661" s="43">
        <f t="shared" ref="F661:F662" si="128">F662</f>
        <v>1759.2</v>
      </c>
    </row>
    <row r="662" spans="1:6" ht="17.25" customHeight="1" x14ac:dyDescent="0.25">
      <c r="A662" s="39" t="s">
        <v>139</v>
      </c>
      <c r="B662" s="106" t="s">
        <v>251</v>
      </c>
      <c r="C662" s="40" t="s">
        <v>37</v>
      </c>
      <c r="D662" s="40" t="s">
        <v>39</v>
      </c>
      <c r="E662" s="42"/>
      <c r="F662" s="43">
        <f t="shared" si="128"/>
        <v>1759.2</v>
      </c>
    </row>
    <row r="663" spans="1:6" ht="17.25" customHeight="1" x14ac:dyDescent="0.25">
      <c r="A663" s="39" t="s">
        <v>140</v>
      </c>
      <c r="B663" s="106" t="s">
        <v>251</v>
      </c>
      <c r="C663" s="40" t="s">
        <v>37</v>
      </c>
      <c r="D663" s="40" t="s">
        <v>39</v>
      </c>
      <c r="E663" s="44" t="s">
        <v>141</v>
      </c>
      <c r="F663" s="43">
        <v>1759.2</v>
      </c>
    </row>
    <row r="664" spans="1:6" ht="34.5" customHeight="1" x14ac:dyDescent="0.25">
      <c r="A664" s="39" t="s">
        <v>252</v>
      </c>
      <c r="B664" s="105" t="s">
        <v>253</v>
      </c>
      <c r="C664" s="41"/>
      <c r="D664" s="40"/>
      <c r="E664" s="42"/>
      <c r="F664" s="43">
        <f t="shared" ref="F664:F666" si="129">F665</f>
        <v>182.8</v>
      </c>
    </row>
    <row r="665" spans="1:6" ht="32.25" customHeight="1" x14ac:dyDescent="0.25">
      <c r="A665" s="39" t="s">
        <v>36</v>
      </c>
      <c r="B665" s="105" t="s">
        <v>253</v>
      </c>
      <c r="C665" s="40" t="s">
        <v>37</v>
      </c>
      <c r="D665" s="40"/>
      <c r="E665" s="44"/>
      <c r="F665" s="43">
        <f t="shared" si="129"/>
        <v>182.8</v>
      </c>
    </row>
    <row r="666" spans="1:6" ht="17.25" customHeight="1" x14ac:dyDescent="0.25">
      <c r="A666" s="39" t="s">
        <v>139</v>
      </c>
      <c r="B666" s="106" t="s">
        <v>253</v>
      </c>
      <c r="C666" s="40" t="s">
        <v>37</v>
      </c>
      <c r="D666" s="40" t="s">
        <v>39</v>
      </c>
      <c r="E666" s="42"/>
      <c r="F666" s="43">
        <f t="shared" si="129"/>
        <v>182.8</v>
      </c>
    </row>
    <row r="667" spans="1:6" ht="17.25" customHeight="1" x14ac:dyDescent="0.25">
      <c r="A667" s="39" t="s">
        <v>140</v>
      </c>
      <c r="B667" s="106" t="s">
        <v>253</v>
      </c>
      <c r="C667" s="40" t="s">
        <v>37</v>
      </c>
      <c r="D667" s="40" t="s">
        <v>39</v>
      </c>
      <c r="E667" s="44" t="s">
        <v>141</v>
      </c>
      <c r="F667" s="43">
        <v>182.8</v>
      </c>
    </row>
    <row r="668" spans="1:6" ht="15" customHeight="1" x14ac:dyDescent="0.25">
      <c r="A668" s="39"/>
      <c r="B668" s="106"/>
      <c r="C668" s="40"/>
      <c r="D668" s="40"/>
      <c r="E668" s="44"/>
      <c r="F668" s="43"/>
    </row>
    <row r="669" spans="1:6" ht="63.75" customHeight="1" x14ac:dyDescent="0.25">
      <c r="A669" s="87" t="s">
        <v>254</v>
      </c>
      <c r="B669" s="119" t="s">
        <v>255</v>
      </c>
      <c r="C669" s="41"/>
      <c r="D669" s="40"/>
      <c r="E669" s="42"/>
      <c r="F669" s="88">
        <f t="shared" ref="F669:F677" si="130">F670</f>
        <v>345569.9</v>
      </c>
    </row>
    <row r="670" spans="1:6" ht="17.25" customHeight="1" x14ac:dyDescent="0.25">
      <c r="A670" s="45" t="s">
        <v>32</v>
      </c>
      <c r="B670" s="118" t="s">
        <v>256</v>
      </c>
      <c r="C670" s="85"/>
      <c r="D670" s="46"/>
      <c r="E670" s="86"/>
      <c r="F670" s="48">
        <f>F675+F671</f>
        <v>345569.9</v>
      </c>
    </row>
    <row r="671" spans="1:6" ht="81" customHeight="1" x14ac:dyDescent="0.25">
      <c r="A671" s="49" t="s">
        <v>257</v>
      </c>
      <c r="B671" s="108" t="s">
        <v>337</v>
      </c>
      <c r="C671" s="60"/>
      <c r="D671" s="50"/>
      <c r="E671" s="53"/>
      <c r="F671" s="52">
        <f t="shared" ref="F671:F673" si="131">F672</f>
        <v>212563.8</v>
      </c>
    </row>
    <row r="672" spans="1:6" ht="19.5" customHeight="1" x14ac:dyDescent="0.25">
      <c r="A672" s="49" t="s">
        <v>45</v>
      </c>
      <c r="B672" s="108" t="s">
        <v>337</v>
      </c>
      <c r="C672" s="50" t="s">
        <v>46</v>
      </c>
      <c r="D672" s="50"/>
      <c r="E672" s="51"/>
      <c r="F672" s="52">
        <f t="shared" si="131"/>
        <v>212563.8</v>
      </c>
    </row>
    <row r="673" spans="1:6" ht="18" customHeight="1" x14ac:dyDescent="0.25">
      <c r="A673" s="49" t="s">
        <v>145</v>
      </c>
      <c r="B673" s="109" t="s">
        <v>337</v>
      </c>
      <c r="C673" s="50" t="s">
        <v>46</v>
      </c>
      <c r="D673" s="50" t="s">
        <v>93</v>
      </c>
      <c r="E673" s="53"/>
      <c r="F673" s="52">
        <f t="shared" si="131"/>
        <v>212563.8</v>
      </c>
    </row>
    <row r="674" spans="1:6" ht="16.5" customHeight="1" x14ac:dyDescent="0.25">
      <c r="A674" s="49" t="s">
        <v>163</v>
      </c>
      <c r="B674" s="109" t="s">
        <v>337</v>
      </c>
      <c r="C674" s="50" t="s">
        <v>46</v>
      </c>
      <c r="D674" s="50" t="s">
        <v>93</v>
      </c>
      <c r="E674" s="51" t="s">
        <v>39</v>
      </c>
      <c r="F674" s="52">
        <v>212563.8</v>
      </c>
    </row>
    <row r="675" spans="1:6" ht="78" customHeight="1" x14ac:dyDescent="0.25">
      <c r="A675" s="54" t="s">
        <v>257</v>
      </c>
      <c r="B675" s="110" t="s">
        <v>258</v>
      </c>
      <c r="C675" s="56"/>
      <c r="D675" s="55"/>
      <c r="E675" s="57"/>
      <c r="F675" s="58">
        <f t="shared" si="130"/>
        <v>133006.1</v>
      </c>
    </row>
    <row r="676" spans="1:6" ht="17.25" customHeight="1" x14ac:dyDescent="0.25">
      <c r="A676" s="39" t="s">
        <v>45</v>
      </c>
      <c r="B676" s="105" t="s">
        <v>258</v>
      </c>
      <c r="C676" s="40" t="s">
        <v>46</v>
      </c>
      <c r="D676" s="40"/>
      <c r="E676" s="44"/>
      <c r="F676" s="43">
        <f t="shared" si="130"/>
        <v>133006.1</v>
      </c>
    </row>
    <row r="677" spans="1:6" ht="17.25" customHeight="1" x14ac:dyDescent="0.25">
      <c r="A677" s="39" t="s">
        <v>145</v>
      </c>
      <c r="B677" s="106" t="s">
        <v>258</v>
      </c>
      <c r="C677" s="40" t="s">
        <v>46</v>
      </c>
      <c r="D677" s="40" t="s">
        <v>93</v>
      </c>
      <c r="E677" s="42"/>
      <c r="F677" s="43">
        <f t="shared" si="130"/>
        <v>133006.1</v>
      </c>
    </row>
    <row r="678" spans="1:6" ht="18" customHeight="1" x14ac:dyDescent="0.25">
      <c r="A678" s="39" t="s">
        <v>163</v>
      </c>
      <c r="B678" s="106" t="s">
        <v>258</v>
      </c>
      <c r="C678" s="40" t="s">
        <v>46</v>
      </c>
      <c r="D678" s="40" t="s">
        <v>93</v>
      </c>
      <c r="E678" s="44" t="s">
        <v>39</v>
      </c>
      <c r="F678" s="43">
        <v>133006.1</v>
      </c>
    </row>
    <row r="679" spans="1:6" ht="0.75" hidden="1" customHeight="1" x14ac:dyDescent="0.25">
      <c r="A679" s="39"/>
      <c r="B679" s="106"/>
      <c r="C679" s="40"/>
      <c r="D679" s="40"/>
      <c r="E679" s="44"/>
      <c r="F679" s="43"/>
    </row>
    <row r="680" spans="1:6" ht="47.25" customHeight="1" x14ac:dyDescent="0.25">
      <c r="A680" s="87" t="s">
        <v>259</v>
      </c>
      <c r="B680" s="119" t="s">
        <v>260</v>
      </c>
      <c r="C680" s="41"/>
      <c r="D680" s="40"/>
      <c r="E680" s="42"/>
      <c r="F680" s="88">
        <f>F681</f>
        <v>254083.5</v>
      </c>
    </row>
    <row r="681" spans="1:6" ht="17.25" customHeight="1" x14ac:dyDescent="0.25">
      <c r="A681" s="39" t="s">
        <v>32</v>
      </c>
      <c r="B681" s="105" t="s">
        <v>261</v>
      </c>
      <c r="C681" s="41"/>
      <c r="D681" s="40"/>
      <c r="E681" s="42"/>
      <c r="F681" s="43">
        <f>F682+F695+F710+F706+F702</f>
        <v>254083.5</v>
      </c>
    </row>
    <row r="682" spans="1:6" ht="17.25" customHeight="1" x14ac:dyDescent="0.25">
      <c r="A682" s="39" t="s">
        <v>34</v>
      </c>
      <c r="B682" s="105" t="s">
        <v>262</v>
      </c>
      <c r="C682" s="41"/>
      <c r="D682" s="40"/>
      <c r="E682" s="42"/>
      <c r="F682" s="43">
        <f>F683+F688</f>
        <v>71636</v>
      </c>
    </row>
    <row r="683" spans="1:6" ht="33.75" customHeight="1" x14ac:dyDescent="0.25">
      <c r="A683" s="39" t="s">
        <v>19</v>
      </c>
      <c r="B683" s="105" t="s">
        <v>262</v>
      </c>
      <c r="C683" s="40" t="s">
        <v>20</v>
      </c>
      <c r="D683" s="40"/>
      <c r="E683" s="44"/>
      <c r="F683" s="43">
        <f>F684+F686</f>
        <v>19620.5</v>
      </c>
    </row>
    <row r="684" spans="1:6" ht="17.25" customHeight="1" x14ac:dyDescent="0.25">
      <c r="A684" s="39" t="s">
        <v>160</v>
      </c>
      <c r="B684" s="106" t="s">
        <v>262</v>
      </c>
      <c r="C684" s="40" t="s">
        <v>20</v>
      </c>
      <c r="D684" s="40" t="s">
        <v>31</v>
      </c>
      <c r="E684" s="42"/>
      <c r="F684" s="43">
        <f>F685</f>
        <v>16649</v>
      </c>
    </row>
    <row r="685" spans="1:6" ht="17.25" customHeight="1" x14ac:dyDescent="0.25">
      <c r="A685" s="39" t="s">
        <v>162</v>
      </c>
      <c r="B685" s="106" t="s">
        <v>262</v>
      </c>
      <c r="C685" s="40" t="s">
        <v>20</v>
      </c>
      <c r="D685" s="40" t="s">
        <v>31</v>
      </c>
      <c r="E685" s="44" t="s">
        <v>18</v>
      </c>
      <c r="F685" s="43">
        <v>16649</v>
      </c>
    </row>
    <row r="686" spans="1:6" ht="17.25" customHeight="1" x14ac:dyDescent="0.25">
      <c r="A686" s="39" t="s">
        <v>145</v>
      </c>
      <c r="B686" s="106" t="s">
        <v>262</v>
      </c>
      <c r="C686" s="40" t="s">
        <v>20</v>
      </c>
      <c r="D686" s="40" t="s">
        <v>93</v>
      </c>
      <c r="E686" s="42"/>
      <c r="F686" s="43">
        <f>F687</f>
        <v>2971.5</v>
      </c>
    </row>
    <row r="687" spans="1:6" ht="17.25" customHeight="1" x14ac:dyDescent="0.25">
      <c r="A687" s="39" t="s">
        <v>147</v>
      </c>
      <c r="B687" s="106" t="s">
        <v>262</v>
      </c>
      <c r="C687" s="40" t="s">
        <v>20</v>
      </c>
      <c r="D687" s="40" t="s">
        <v>93</v>
      </c>
      <c r="E687" s="44" t="s">
        <v>43</v>
      </c>
      <c r="F687" s="43">
        <v>2971.5</v>
      </c>
    </row>
    <row r="688" spans="1:6" ht="31.5" customHeight="1" x14ac:dyDescent="0.25">
      <c r="A688" s="39" t="s">
        <v>133</v>
      </c>
      <c r="B688" s="105" t="s">
        <v>262</v>
      </c>
      <c r="C688" s="40" t="s">
        <v>134</v>
      </c>
      <c r="D688" s="40"/>
      <c r="E688" s="44"/>
      <c r="F688" s="43">
        <f>F689+F691</f>
        <v>52015.5</v>
      </c>
    </row>
    <row r="689" spans="1:6" ht="17.25" customHeight="1" x14ac:dyDescent="0.25">
      <c r="A689" s="39" t="s">
        <v>160</v>
      </c>
      <c r="B689" s="106" t="s">
        <v>262</v>
      </c>
      <c r="C689" s="40" t="s">
        <v>134</v>
      </c>
      <c r="D689" s="40" t="s">
        <v>31</v>
      </c>
      <c r="E689" s="42"/>
      <c r="F689" s="43">
        <f>F690</f>
        <v>8615</v>
      </c>
    </row>
    <row r="690" spans="1:6" ht="17.25" customHeight="1" x14ac:dyDescent="0.25">
      <c r="A690" s="39" t="s">
        <v>162</v>
      </c>
      <c r="B690" s="106" t="s">
        <v>262</v>
      </c>
      <c r="C690" s="40" t="s">
        <v>134</v>
      </c>
      <c r="D690" s="40" t="s">
        <v>31</v>
      </c>
      <c r="E690" s="44" t="s">
        <v>18</v>
      </c>
      <c r="F690" s="43">
        <v>8615</v>
      </c>
    </row>
    <row r="691" spans="1:6" ht="17.25" customHeight="1" x14ac:dyDescent="0.25">
      <c r="A691" s="39" t="s">
        <v>145</v>
      </c>
      <c r="B691" s="106" t="s">
        <v>262</v>
      </c>
      <c r="C691" s="40" t="s">
        <v>134</v>
      </c>
      <c r="D691" s="40" t="s">
        <v>93</v>
      </c>
      <c r="E691" s="42"/>
      <c r="F691" s="43">
        <f>F692</f>
        <v>43400.5</v>
      </c>
    </row>
    <row r="692" spans="1:6" ht="17.25" customHeight="1" x14ac:dyDescent="0.25">
      <c r="A692" s="45" t="s">
        <v>147</v>
      </c>
      <c r="B692" s="107" t="s">
        <v>262</v>
      </c>
      <c r="C692" s="46" t="s">
        <v>134</v>
      </c>
      <c r="D692" s="46" t="s">
        <v>93</v>
      </c>
      <c r="E692" s="47" t="s">
        <v>43</v>
      </c>
      <c r="F692" s="48">
        <v>43400.5</v>
      </c>
    </row>
    <row r="693" spans="1:6" ht="17.25" customHeight="1" x14ac:dyDescent="0.25">
      <c r="A693" s="30" t="s">
        <v>15</v>
      </c>
      <c r="B693" s="23" t="s">
        <v>262</v>
      </c>
      <c r="C693" s="24" t="s">
        <v>134</v>
      </c>
      <c r="D693" s="24" t="s">
        <v>16</v>
      </c>
      <c r="E693" s="31" t="s">
        <v>347</v>
      </c>
      <c r="F693" s="29">
        <v>0</v>
      </c>
    </row>
    <row r="694" spans="1:6" ht="17.25" customHeight="1" x14ac:dyDescent="0.25">
      <c r="A694" s="30" t="s">
        <v>40</v>
      </c>
      <c r="B694" s="23" t="s">
        <v>262</v>
      </c>
      <c r="C694" s="24" t="s">
        <v>134</v>
      </c>
      <c r="D694" s="24" t="s">
        <v>16</v>
      </c>
      <c r="E694" s="33" t="s">
        <v>41</v>
      </c>
      <c r="F694" s="29">
        <v>0</v>
      </c>
    </row>
    <row r="695" spans="1:6" ht="32.25" customHeight="1" x14ac:dyDescent="0.25">
      <c r="A695" s="54" t="s">
        <v>263</v>
      </c>
      <c r="B695" s="110" t="s">
        <v>264</v>
      </c>
      <c r="C695" s="56"/>
      <c r="D695" s="55"/>
      <c r="E695" s="57"/>
      <c r="F695" s="58">
        <f>F696</f>
        <v>53722.3</v>
      </c>
    </row>
    <row r="696" spans="1:6" ht="32.25" customHeight="1" x14ac:dyDescent="0.25">
      <c r="A696" s="39" t="s">
        <v>133</v>
      </c>
      <c r="B696" s="105" t="s">
        <v>264</v>
      </c>
      <c r="C696" s="40" t="s">
        <v>134</v>
      </c>
      <c r="D696" s="40"/>
      <c r="E696" s="44"/>
      <c r="F696" s="43">
        <f>F697+F700</f>
        <v>53722.3</v>
      </c>
    </row>
    <row r="697" spans="1:6" ht="17.25" customHeight="1" x14ac:dyDescent="0.25">
      <c r="A697" s="39" t="s">
        <v>160</v>
      </c>
      <c r="B697" s="106" t="s">
        <v>264</v>
      </c>
      <c r="C697" s="40" t="s">
        <v>134</v>
      </c>
      <c r="D697" s="40" t="s">
        <v>31</v>
      </c>
      <c r="E697" s="42"/>
      <c r="F697" s="43">
        <f>F698+F699</f>
        <v>28133.5</v>
      </c>
    </row>
    <row r="698" spans="1:6" ht="17.25" customHeight="1" x14ac:dyDescent="0.25">
      <c r="A698" s="39" t="s">
        <v>161</v>
      </c>
      <c r="B698" s="106" t="s">
        <v>264</v>
      </c>
      <c r="C698" s="40" t="s">
        <v>134</v>
      </c>
      <c r="D698" s="40" t="s">
        <v>31</v>
      </c>
      <c r="E698" s="44" t="s">
        <v>66</v>
      </c>
      <c r="F698" s="43">
        <v>24000</v>
      </c>
    </row>
    <row r="699" spans="1:6" ht="17.25" customHeight="1" x14ac:dyDescent="0.25">
      <c r="A699" s="39" t="s">
        <v>162</v>
      </c>
      <c r="B699" s="106" t="s">
        <v>264</v>
      </c>
      <c r="C699" s="40" t="s">
        <v>134</v>
      </c>
      <c r="D699" s="40" t="s">
        <v>31</v>
      </c>
      <c r="E699" s="44" t="s">
        <v>18</v>
      </c>
      <c r="F699" s="43">
        <v>4133.5</v>
      </c>
    </row>
    <row r="700" spans="1:6" ht="17.25" customHeight="1" x14ac:dyDescent="0.25">
      <c r="A700" s="39" t="s">
        <v>15</v>
      </c>
      <c r="B700" s="106" t="s">
        <v>264</v>
      </c>
      <c r="C700" s="40" t="s">
        <v>134</v>
      </c>
      <c r="D700" s="40" t="s">
        <v>16</v>
      </c>
      <c r="E700" s="42"/>
      <c r="F700" s="43">
        <f>F701</f>
        <v>25588.799999999999</v>
      </c>
    </row>
    <row r="701" spans="1:6" ht="17.25" customHeight="1" x14ac:dyDescent="0.25">
      <c r="A701" s="45" t="s">
        <v>38</v>
      </c>
      <c r="B701" s="107" t="s">
        <v>264</v>
      </c>
      <c r="C701" s="46" t="s">
        <v>134</v>
      </c>
      <c r="D701" s="46" t="s">
        <v>16</v>
      </c>
      <c r="E701" s="47" t="s">
        <v>39</v>
      </c>
      <c r="F701" s="48">
        <v>25588.799999999999</v>
      </c>
    </row>
    <row r="702" spans="1:6" ht="49.5" customHeight="1" x14ac:dyDescent="0.25">
      <c r="A702" s="49" t="s">
        <v>321</v>
      </c>
      <c r="B702" s="108" t="s">
        <v>338</v>
      </c>
      <c r="C702" s="60"/>
      <c r="D702" s="50"/>
      <c r="E702" s="53"/>
      <c r="F702" s="52">
        <f t="shared" ref="F702:F704" si="132">F703</f>
        <v>9267.2000000000007</v>
      </c>
    </row>
    <row r="703" spans="1:6" ht="33" customHeight="1" x14ac:dyDescent="0.25">
      <c r="A703" s="49" t="s">
        <v>19</v>
      </c>
      <c r="B703" s="108" t="s">
        <v>338</v>
      </c>
      <c r="C703" s="50" t="s">
        <v>20</v>
      </c>
      <c r="D703" s="50"/>
      <c r="E703" s="51"/>
      <c r="F703" s="52">
        <f t="shared" si="132"/>
        <v>9267.2000000000007</v>
      </c>
    </row>
    <row r="704" spans="1:6" ht="17.25" customHeight="1" x14ac:dyDescent="0.25">
      <c r="A704" s="49" t="s">
        <v>145</v>
      </c>
      <c r="B704" s="109" t="s">
        <v>338</v>
      </c>
      <c r="C704" s="50" t="s">
        <v>20</v>
      </c>
      <c r="D704" s="50" t="s">
        <v>93</v>
      </c>
      <c r="E704" s="53"/>
      <c r="F704" s="52">
        <f t="shared" si="132"/>
        <v>9267.2000000000007</v>
      </c>
    </row>
    <row r="705" spans="1:6" ht="17.25" customHeight="1" x14ac:dyDescent="0.25">
      <c r="A705" s="49" t="s">
        <v>147</v>
      </c>
      <c r="B705" s="109" t="s">
        <v>338</v>
      </c>
      <c r="C705" s="50" t="s">
        <v>20</v>
      </c>
      <c r="D705" s="50" t="s">
        <v>93</v>
      </c>
      <c r="E705" s="51" t="s">
        <v>43</v>
      </c>
      <c r="F705" s="52">
        <v>9267.2000000000007</v>
      </c>
    </row>
    <row r="706" spans="1:6" ht="49.5" customHeight="1" x14ac:dyDescent="0.25">
      <c r="A706" s="54" t="s">
        <v>321</v>
      </c>
      <c r="B706" s="115" t="s">
        <v>322</v>
      </c>
      <c r="C706" s="55"/>
      <c r="D706" s="55"/>
      <c r="E706" s="80"/>
      <c r="F706" s="58">
        <f t="shared" ref="F706:F708" si="133">F707</f>
        <v>102553.5</v>
      </c>
    </row>
    <row r="707" spans="1:6" ht="32.25" customHeight="1" x14ac:dyDescent="0.25">
      <c r="A707" s="39" t="s">
        <v>19</v>
      </c>
      <c r="B707" s="106" t="s">
        <v>322</v>
      </c>
      <c r="C707" s="40" t="s">
        <v>20</v>
      </c>
      <c r="D707" s="40"/>
      <c r="E707" s="44"/>
      <c r="F707" s="43">
        <f t="shared" si="133"/>
        <v>102553.5</v>
      </c>
    </row>
    <row r="708" spans="1:6" ht="17.25" customHeight="1" x14ac:dyDescent="0.25">
      <c r="A708" s="39" t="s">
        <v>145</v>
      </c>
      <c r="B708" s="106" t="s">
        <v>322</v>
      </c>
      <c r="C708" s="40" t="s">
        <v>20</v>
      </c>
      <c r="D708" s="40" t="s">
        <v>93</v>
      </c>
      <c r="E708" s="44"/>
      <c r="F708" s="43">
        <f t="shared" si="133"/>
        <v>102553.5</v>
      </c>
    </row>
    <row r="709" spans="1:6" ht="17.25" customHeight="1" x14ac:dyDescent="0.25">
      <c r="A709" s="39" t="s">
        <v>147</v>
      </c>
      <c r="B709" s="106" t="s">
        <v>322</v>
      </c>
      <c r="C709" s="40" t="s">
        <v>20</v>
      </c>
      <c r="D709" s="40" t="s">
        <v>93</v>
      </c>
      <c r="E709" s="44" t="s">
        <v>43</v>
      </c>
      <c r="F709" s="43">
        <v>102553.5</v>
      </c>
    </row>
    <row r="710" spans="1:6" ht="34.5" customHeight="1" x14ac:dyDescent="0.25">
      <c r="A710" s="39" t="s">
        <v>263</v>
      </c>
      <c r="B710" s="105" t="s">
        <v>265</v>
      </c>
      <c r="C710" s="41"/>
      <c r="D710" s="40"/>
      <c r="E710" s="42"/>
      <c r="F710" s="43">
        <f>F711</f>
        <v>16904.5</v>
      </c>
    </row>
    <row r="711" spans="1:6" ht="33" customHeight="1" x14ac:dyDescent="0.25">
      <c r="A711" s="39" t="s">
        <v>133</v>
      </c>
      <c r="B711" s="105" t="s">
        <v>265</v>
      </c>
      <c r="C711" s="40" t="s">
        <v>134</v>
      </c>
      <c r="D711" s="40"/>
      <c r="E711" s="44"/>
      <c r="F711" s="43">
        <f>F712+F717</f>
        <v>16904.5</v>
      </c>
    </row>
    <row r="712" spans="1:6" ht="18.75" customHeight="1" x14ac:dyDescent="0.25">
      <c r="A712" s="39" t="s">
        <v>160</v>
      </c>
      <c r="B712" s="106" t="s">
        <v>265</v>
      </c>
      <c r="C712" s="40" t="s">
        <v>134</v>
      </c>
      <c r="D712" s="40" t="s">
        <v>31</v>
      </c>
      <c r="E712" s="42"/>
      <c r="F712" s="43">
        <f>F713+F714</f>
        <v>8481.4</v>
      </c>
    </row>
    <row r="713" spans="1:6" ht="18.75" customHeight="1" x14ac:dyDescent="0.25">
      <c r="A713" s="39" t="s">
        <v>161</v>
      </c>
      <c r="B713" s="106" t="s">
        <v>265</v>
      </c>
      <c r="C713" s="40" t="s">
        <v>134</v>
      </c>
      <c r="D713" s="40" t="s">
        <v>31</v>
      </c>
      <c r="E713" s="44" t="s">
        <v>66</v>
      </c>
      <c r="F713" s="43">
        <v>7500</v>
      </c>
    </row>
    <row r="714" spans="1:6" ht="19.5" customHeight="1" x14ac:dyDescent="0.25">
      <c r="A714" s="45" t="s">
        <v>162</v>
      </c>
      <c r="B714" s="107" t="s">
        <v>265</v>
      </c>
      <c r="C714" s="46" t="s">
        <v>134</v>
      </c>
      <c r="D714" s="46" t="s">
        <v>31</v>
      </c>
      <c r="E714" s="47" t="s">
        <v>18</v>
      </c>
      <c r="F714" s="48">
        <v>981.4</v>
      </c>
    </row>
    <row r="715" spans="1:6" ht="17.25" customHeight="1" x14ac:dyDescent="0.25">
      <c r="A715" s="30" t="s">
        <v>145</v>
      </c>
      <c r="B715" s="23" t="s">
        <v>265</v>
      </c>
      <c r="C715" s="24" t="s">
        <v>134</v>
      </c>
      <c r="D715" s="24" t="s">
        <v>93</v>
      </c>
      <c r="E715" s="31" t="s">
        <v>347</v>
      </c>
      <c r="F715" s="29">
        <v>0</v>
      </c>
    </row>
    <row r="716" spans="1:6" ht="17.25" customHeight="1" x14ac:dyDescent="0.25">
      <c r="A716" s="30" t="s">
        <v>146</v>
      </c>
      <c r="B716" s="23" t="s">
        <v>265</v>
      </c>
      <c r="C716" s="24" t="s">
        <v>134</v>
      </c>
      <c r="D716" s="24" t="s">
        <v>93</v>
      </c>
      <c r="E716" s="33" t="s">
        <v>41</v>
      </c>
      <c r="F716" s="29">
        <v>0</v>
      </c>
    </row>
    <row r="717" spans="1:6" ht="18" customHeight="1" x14ac:dyDescent="0.25">
      <c r="A717" s="54" t="s">
        <v>15</v>
      </c>
      <c r="B717" s="115" t="s">
        <v>265</v>
      </c>
      <c r="C717" s="55" t="s">
        <v>134</v>
      </c>
      <c r="D717" s="55" t="s">
        <v>16</v>
      </c>
      <c r="E717" s="57"/>
      <c r="F717" s="58">
        <f>F718</f>
        <v>8423.1</v>
      </c>
    </row>
    <row r="718" spans="1:6" ht="18" customHeight="1" x14ac:dyDescent="0.25">
      <c r="A718" s="39" t="s">
        <v>38</v>
      </c>
      <c r="B718" s="106" t="s">
        <v>265</v>
      </c>
      <c r="C718" s="40" t="s">
        <v>134</v>
      </c>
      <c r="D718" s="40" t="s">
        <v>16</v>
      </c>
      <c r="E718" s="44" t="s">
        <v>39</v>
      </c>
      <c r="F718" s="43">
        <v>8423.1</v>
      </c>
    </row>
    <row r="719" spans="1:6" ht="13.5" hidden="1" customHeight="1" x14ac:dyDescent="0.25">
      <c r="A719" s="39"/>
      <c r="B719" s="106"/>
      <c r="C719" s="40"/>
      <c r="D719" s="40"/>
      <c r="E719" s="44"/>
      <c r="F719" s="43"/>
    </row>
    <row r="720" spans="1:6" ht="32.25" customHeight="1" x14ac:dyDescent="0.25">
      <c r="A720" s="87" t="s">
        <v>266</v>
      </c>
      <c r="B720" s="119" t="s">
        <v>267</v>
      </c>
      <c r="C720" s="41"/>
      <c r="D720" s="40"/>
      <c r="E720" s="42"/>
      <c r="F720" s="88">
        <f>F721+F740</f>
        <v>39387.9</v>
      </c>
    </row>
    <row r="721" spans="1:6" ht="33" customHeight="1" x14ac:dyDescent="0.25">
      <c r="A721" s="39" t="s">
        <v>9</v>
      </c>
      <c r="B721" s="105" t="s">
        <v>268</v>
      </c>
      <c r="C721" s="41"/>
      <c r="D721" s="40"/>
      <c r="E721" s="42"/>
      <c r="F721" s="43">
        <f>F722+F726+F736</f>
        <v>34538</v>
      </c>
    </row>
    <row r="722" spans="1:6" ht="17.25" customHeight="1" x14ac:dyDescent="0.25">
      <c r="A722" s="39" t="s">
        <v>269</v>
      </c>
      <c r="B722" s="105" t="s">
        <v>270</v>
      </c>
      <c r="C722" s="41"/>
      <c r="D722" s="40"/>
      <c r="E722" s="42"/>
      <c r="F722" s="43">
        <f t="shared" ref="F722:F723" si="134">F723</f>
        <v>2685.7</v>
      </c>
    </row>
    <row r="723" spans="1:6" ht="64.5" customHeight="1" x14ac:dyDescent="0.25">
      <c r="A723" s="39" t="s">
        <v>13</v>
      </c>
      <c r="B723" s="105" t="s">
        <v>270</v>
      </c>
      <c r="C723" s="40" t="s">
        <v>14</v>
      </c>
      <c r="D723" s="40"/>
      <c r="E723" s="44"/>
      <c r="F723" s="43">
        <f t="shared" si="134"/>
        <v>2685.7</v>
      </c>
    </row>
    <row r="724" spans="1:6" ht="17.25" customHeight="1" x14ac:dyDescent="0.25">
      <c r="A724" s="39" t="s">
        <v>139</v>
      </c>
      <c r="B724" s="106" t="s">
        <v>270</v>
      </c>
      <c r="C724" s="40" t="s">
        <v>14</v>
      </c>
      <c r="D724" s="40" t="s">
        <v>39</v>
      </c>
      <c r="E724" s="42"/>
      <c r="F724" s="43">
        <f>F725</f>
        <v>2685.7</v>
      </c>
    </row>
    <row r="725" spans="1:6" ht="49.5" customHeight="1" x14ac:dyDescent="0.25">
      <c r="A725" s="39" t="s">
        <v>271</v>
      </c>
      <c r="B725" s="106" t="s">
        <v>270</v>
      </c>
      <c r="C725" s="40" t="s">
        <v>14</v>
      </c>
      <c r="D725" s="40" t="s">
        <v>39</v>
      </c>
      <c r="E725" s="44" t="s">
        <v>43</v>
      </c>
      <c r="F725" s="43">
        <v>2685.7</v>
      </c>
    </row>
    <row r="726" spans="1:6" ht="17.25" customHeight="1" x14ac:dyDescent="0.25">
      <c r="A726" s="39" t="s">
        <v>272</v>
      </c>
      <c r="B726" s="105" t="s">
        <v>273</v>
      </c>
      <c r="C726" s="41"/>
      <c r="D726" s="40"/>
      <c r="E726" s="42"/>
      <c r="F726" s="43">
        <f>F727+F730+F733</f>
        <v>21695</v>
      </c>
    </row>
    <row r="727" spans="1:6" ht="63.75" customHeight="1" x14ac:dyDescent="0.25">
      <c r="A727" s="39" t="s">
        <v>13</v>
      </c>
      <c r="B727" s="105" t="s">
        <v>273</v>
      </c>
      <c r="C727" s="40" t="s">
        <v>14</v>
      </c>
      <c r="D727" s="40"/>
      <c r="E727" s="44"/>
      <c r="F727" s="43">
        <f t="shared" ref="F727:F728" si="135">F728</f>
        <v>18712</v>
      </c>
    </row>
    <row r="728" spans="1:6" ht="17.25" customHeight="1" x14ac:dyDescent="0.25">
      <c r="A728" s="39" t="s">
        <v>139</v>
      </c>
      <c r="B728" s="106" t="s">
        <v>273</v>
      </c>
      <c r="C728" s="40" t="s">
        <v>14</v>
      </c>
      <c r="D728" s="40" t="s">
        <v>39</v>
      </c>
      <c r="E728" s="42"/>
      <c r="F728" s="43">
        <f t="shared" si="135"/>
        <v>18712</v>
      </c>
    </row>
    <row r="729" spans="1:6" ht="50.25" customHeight="1" x14ac:dyDescent="0.25">
      <c r="A729" s="39" t="s">
        <v>271</v>
      </c>
      <c r="B729" s="106" t="s">
        <v>273</v>
      </c>
      <c r="C729" s="40" t="s">
        <v>14</v>
      </c>
      <c r="D729" s="40" t="s">
        <v>39</v>
      </c>
      <c r="E729" s="44" t="s">
        <v>43</v>
      </c>
      <c r="F729" s="43">
        <v>18712</v>
      </c>
    </row>
    <row r="730" spans="1:6" ht="34.5" customHeight="1" x14ac:dyDescent="0.25">
      <c r="A730" s="39" t="s">
        <v>19</v>
      </c>
      <c r="B730" s="105" t="s">
        <v>273</v>
      </c>
      <c r="C730" s="40" t="s">
        <v>20</v>
      </c>
      <c r="D730" s="40"/>
      <c r="E730" s="44"/>
      <c r="F730" s="43">
        <f t="shared" ref="F730:F731" si="136">F731</f>
        <v>2906.5</v>
      </c>
    </row>
    <row r="731" spans="1:6" ht="17.25" customHeight="1" x14ac:dyDescent="0.25">
      <c r="A731" s="39" t="s">
        <v>139</v>
      </c>
      <c r="B731" s="106" t="s">
        <v>273</v>
      </c>
      <c r="C731" s="40" t="s">
        <v>20</v>
      </c>
      <c r="D731" s="40" t="s">
        <v>39</v>
      </c>
      <c r="E731" s="42"/>
      <c r="F731" s="43">
        <f t="shared" si="136"/>
        <v>2906.5</v>
      </c>
    </row>
    <row r="732" spans="1:6" ht="47.25" customHeight="1" x14ac:dyDescent="0.25">
      <c r="A732" s="39" t="s">
        <v>271</v>
      </c>
      <c r="B732" s="106" t="s">
        <v>273</v>
      </c>
      <c r="C732" s="40" t="s">
        <v>20</v>
      </c>
      <c r="D732" s="40" t="s">
        <v>39</v>
      </c>
      <c r="E732" s="44" t="s">
        <v>43</v>
      </c>
      <c r="F732" s="43">
        <v>2906.5</v>
      </c>
    </row>
    <row r="733" spans="1:6" ht="17.25" customHeight="1" x14ac:dyDescent="0.25">
      <c r="A733" s="39" t="s">
        <v>45</v>
      </c>
      <c r="B733" s="105" t="s">
        <v>273</v>
      </c>
      <c r="C733" s="40" t="s">
        <v>46</v>
      </c>
      <c r="D733" s="40"/>
      <c r="E733" s="44"/>
      <c r="F733" s="43">
        <f t="shared" ref="F733:F734" si="137">F734</f>
        <v>76.5</v>
      </c>
    </row>
    <row r="734" spans="1:6" ht="17.25" customHeight="1" x14ac:dyDescent="0.25">
      <c r="A734" s="39" t="s">
        <v>139</v>
      </c>
      <c r="B734" s="106" t="s">
        <v>273</v>
      </c>
      <c r="C734" s="40" t="s">
        <v>46</v>
      </c>
      <c r="D734" s="40" t="s">
        <v>39</v>
      </c>
      <c r="E734" s="42"/>
      <c r="F734" s="43">
        <f t="shared" si="137"/>
        <v>76.5</v>
      </c>
    </row>
    <row r="735" spans="1:6" ht="47.25" customHeight="1" x14ac:dyDescent="0.25">
      <c r="A735" s="39" t="s">
        <v>271</v>
      </c>
      <c r="B735" s="106" t="s">
        <v>273</v>
      </c>
      <c r="C735" s="40" t="s">
        <v>46</v>
      </c>
      <c r="D735" s="40" t="s">
        <v>39</v>
      </c>
      <c r="E735" s="44" t="s">
        <v>43</v>
      </c>
      <c r="F735" s="43">
        <v>76.5</v>
      </c>
    </row>
    <row r="736" spans="1:6" ht="17.25" customHeight="1" x14ac:dyDescent="0.25">
      <c r="A736" s="39" t="s">
        <v>274</v>
      </c>
      <c r="B736" s="105" t="s">
        <v>275</v>
      </c>
      <c r="C736" s="41"/>
      <c r="D736" s="40"/>
      <c r="E736" s="42"/>
      <c r="F736" s="43">
        <f t="shared" ref="F736:F737" si="138">F737</f>
        <v>10157.299999999999</v>
      </c>
    </row>
    <row r="737" spans="1:6" ht="66.75" customHeight="1" x14ac:dyDescent="0.25">
      <c r="A737" s="39" t="s">
        <v>13</v>
      </c>
      <c r="B737" s="105" t="s">
        <v>275</v>
      </c>
      <c r="C737" s="40" t="s">
        <v>14</v>
      </c>
      <c r="D737" s="40"/>
      <c r="E737" s="44"/>
      <c r="F737" s="43">
        <f t="shared" si="138"/>
        <v>10157.299999999999</v>
      </c>
    </row>
    <row r="738" spans="1:6" ht="17.25" customHeight="1" x14ac:dyDescent="0.25">
      <c r="A738" s="39" t="s">
        <v>139</v>
      </c>
      <c r="B738" s="106" t="s">
        <v>275</v>
      </c>
      <c r="C738" s="40" t="s">
        <v>14</v>
      </c>
      <c r="D738" s="40" t="s">
        <v>39</v>
      </c>
      <c r="E738" s="42"/>
      <c r="F738" s="43">
        <f>F739</f>
        <v>10157.299999999999</v>
      </c>
    </row>
    <row r="739" spans="1:6" ht="48" customHeight="1" x14ac:dyDescent="0.25">
      <c r="A739" s="39" t="s">
        <v>271</v>
      </c>
      <c r="B739" s="106" t="s">
        <v>275</v>
      </c>
      <c r="C739" s="40" t="s">
        <v>14</v>
      </c>
      <c r="D739" s="40" t="s">
        <v>39</v>
      </c>
      <c r="E739" s="44" t="s">
        <v>43</v>
      </c>
      <c r="F739" s="43">
        <v>10157.299999999999</v>
      </c>
    </row>
    <row r="740" spans="1:6" ht="17.25" customHeight="1" x14ac:dyDescent="0.25">
      <c r="A740" s="39" t="s">
        <v>32</v>
      </c>
      <c r="B740" s="105" t="s">
        <v>276</v>
      </c>
      <c r="C740" s="41"/>
      <c r="D740" s="40"/>
      <c r="E740" s="42"/>
      <c r="F740" s="43">
        <f t="shared" ref="F740:F743" si="139">F741</f>
        <v>4849.8999999999996</v>
      </c>
    </row>
    <row r="741" spans="1:6" ht="17.25" customHeight="1" x14ac:dyDescent="0.25">
      <c r="A741" s="39" t="s">
        <v>34</v>
      </c>
      <c r="B741" s="105" t="s">
        <v>277</v>
      </c>
      <c r="C741" s="41"/>
      <c r="D741" s="40"/>
      <c r="E741" s="42"/>
      <c r="F741" s="43">
        <f t="shared" si="139"/>
        <v>4849.8999999999996</v>
      </c>
    </row>
    <row r="742" spans="1:6" ht="33.75" customHeight="1" x14ac:dyDescent="0.25">
      <c r="A742" s="39" t="s">
        <v>19</v>
      </c>
      <c r="B742" s="105" t="s">
        <v>277</v>
      </c>
      <c r="C742" s="40" t="s">
        <v>20</v>
      </c>
      <c r="D742" s="40"/>
      <c r="E742" s="44"/>
      <c r="F742" s="43">
        <f t="shared" si="139"/>
        <v>4849.8999999999996</v>
      </c>
    </row>
    <row r="743" spans="1:6" ht="17.25" customHeight="1" x14ac:dyDescent="0.25">
      <c r="A743" s="39" t="s">
        <v>139</v>
      </c>
      <c r="B743" s="106" t="s">
        <v>277</v>
      </c>
      <c r="C743" s="40" t="s">
        <v>20</v>
      </c>
      <c r="D743" s="40" t="s">
        <v>39</v>
      </c>
      <c r="E743" s="42"/>
      <c r="F743" s="43">
        <f t="shared" si="139"/>
        <v>4849.8999999999996</v>
      </c>
    </row>
    <row r="744" spans="1:6" ht="17.25" customHeight="1" x14ac:dyDescent="0.25">
      <c r="A744" s="39" t="s">
        <v>140</v>
      </c>
      <c r="B744" s="106" t="s">
        <v>277</v>
      </c>
      <c r="C744" s="40" t="s">
        <v>20</v>
      </c>
      <c r="D744" s="40" t="s">
        <v>39</v>
      </c>
      <c r="E744" s="44" t="s">
        <v>141</v>
      </c>
      <c r="F744" s="43">
        <v>4849.8999999999996</v>
      </c>
    </row>
    <row r="745" spans="1:6" ht="12.75" customHeight="1" x14ac:dyDescent="0.25">
      <c r="A745" s="39"/>
      <c r="B745" s="106"/>
      <c r="C745" s="40"/>
      <c r="D745" s="40"/>
      <c r="E745" s="44"/>
      <c r="F745" s="43"/>
    </row>
    <row r="746" spans="1:6" ht="33.75" customHeight="1" x14ac:dyDescent="0.25">
      <c r="A746" s="87" t="s">
        <v>278</v>
      </c>
      <c r="B746" s="119" t="s">
        <v>279</v>
      </c>
      <c r="C746" s="41"/>
      <c r="D746" s="40"/>
      <c r="E746" s="42"/>
      <c r="F746" s="88">
        <f>F747+F759</f>
        <v>11498.5</v>
      </c>
    </row>
    <row r="747" spans="1:6" ht="33" customHeight="1" x14ac:dyDescent="0.25">
      <c r="A747" s="39" t="s">
        <v>9</v>
      </c>
      <c r="B747" s="105" t="s">
        <v>280</v>
      </c>
      <c r="C747" s="41"/>
      <c r="D747" s="40"/>
      <c r="E747" s="42"/>
      <c r="F747" s="43">
        <f>F748+F752</f>
        <v>11473.3</v>
      </c>
    </row>
    <row r="748" spans="1:6" ht="17.25" customHeight="1" x14ac:dyDescent="0.25">
      <c r="A748" s="39" t="s">
        <v>281</v>
      </c>
      <c r="B748" s="105" t="s">
        <v>282</v>
      </c>
      <c r="C748" s="41"/>
      <c r="D748" s="40"/>
      <c r="E748" s="42"/>
      <c r="F748" s="43">
        <f t="shared" ref="F748:F749" si="140">F749</f>
        <v>3295.8</v>
      </c>
    </row>
    <row r="749" spans="1:6" ht="65.25" customHeight="1" x14ac:dyDescent="0.25">
      <c r="A749" s="39" t="s">
        <v>13</v>
      </c>
      <c r="B749" s="105" t="s">
        <v>282</v>
      </c>
      <c r="C749" s="40" t="s">
        <v>14</v>
      </c>
      <c r="D749" s="40"/>
      <c r="E749" s="44"/>
      <c r="F749" s="43">
        <f t="shared" si="140"/>
        <v>3295.8</v>
      </c>
    </row>
    <row r="750" spans="1:6" ht="17.25" customHeight="1" x14ac:dyDescent="0.25">
      <c r="A750" s="39" t="s">
        <v>139</v>
      </c>
      <c r="B750" s="106" t="s">
        <v>282</v>
      </c>
      <c r="C750" s="40" t="s">
        <v>14</v>
      </c>
      <c r="D750" s="40" t="s">
        <v>39</v>
      </c>
      <c r="E750" s="42"/>
      <c r="F750" s="43">
        <f>F751</f>
        <v>3295.8</v>
      </c>
    </row>
    <row r="751" spans="1:6" ht="48.75" customHeight="1" x14ac:dyDescent="0.25">
      <c r="A751" s="39" t="s">
        <v>221</v>
      </c>
      <c r="B751" s="106" t="s">
        <v>282</v>
      </c>
      <c r="C751" s="40" t="s">
        <v>14</v>
      </c>
      <c r="D751" s="40" t="s">
        <v>39</v>
      </c>
      <c r="E751" s="44" t="s">
        <v>106</v>
      </c>
      <c r="F751" s="43">
        <v>3295.8</v>
      </c>
    </row>
    <row r="752" spans="1:6" ht="17.25" customHeight="1" x14ac:dyDescent="0.25">
      <c r="A752" s="39" t="s">
        <v>283</v>
      </c>
      <c r="B752" s="105" t="s">
        <v>284</v>
      </c>
      <c r="C752" s="41"/>
      <c r="D752" s="40"/>
      <c r="E752" s="42"/>
      <c r="F752" s="43">
        <f>F753+F756</f>
        <v>8177.5</v>
      </c>
    </row>
    <row r="753" spans="1:6" ht="63.75" customHeight="1" x14ac:dyDescent="0.25">
      <c r="A753" s="39" t="s">
        <v>13</v>
      </c>
      <c r="B753" s="105" t="s">
        <v>284</v>
      </c>
      <c r="C753" s="40" t="s">
        <v>14</v>
      </c>
      <c r="D753" s="40"/>
      <c r="E753" s="44"/>
      <c r="F753" s="43">
        <f t="shared" ref="F753:F754" si="141">F754</f>
        <v>8051.8</v>
      </c>
    </row>
    <row r="754" spans="1:6" ht="16.5" customHeight="1" x14ac:dyDescent="0.25">
      <c r="A754" s="39" t="s">
        <v>139</v>
      </c>
      <c r="B754" s="106" t="s">
        <v>284</v>
      </c>
      <c r="C754" s="40" t="s">
        <v>14</v>
      </c>
      <c r="D754" s="40" t="s">
        <v>39</v>
      </c>
      <c r="E754" s="42"/>
      <c r="F754" s="43">
        <f t="shared" si="141"/>
        <v>8051.8</v>
      </c>
    </row>
    <row r="755" spans="1:6" ht="48" customHeight="1" x14ac:dyDescent="0.25">
      <c r="A755" s="39" t="s">
        <v>221</v>
      </c>
      <c r="B755" s="106" t="s">
        <v>284</v>
      </c>
      <c r="C755" s="40" t="s">
        <v>14</v>
      </c>
      <c r="D755" s="40" t="s">
        <v>39</v>
      </c>
      <c r="E755" s="44" t="s">
        <v>106</v>
      </c>
      <c r="F755" s="43">
        <v>8051.8</v>
      </c>
    </row>
    <row r="756" spans="1:6" ht="32.25" customHeight="1" x14ac:dyDescent="0.25">
      <c r="A756" s="39" t="s">
        <v>19</v>
      </c>
      <c r="B756" s="105" t="s">
        <v>284</v>
      </c>
      <c r="C756" s="40" t="s">
        <v>20</v>
      </c>
      <c r="D756" s="40"/>
      <c r="E756" s="44"/>
      <c r="F756" s="43">
        <f t="shared" ref="F756:F757" si="142">F757</f>
        <v>125.7</v>
      </c>
    </row>
    <row r="757" spans="1:6" ht="16.5" customHeight="1" x14ac:dyDescent="0.25">
      <c r="A757" s="39" t="s">
        <v>139</v>
      </c>
      <c r="B757" s="106" t="s">
        <v>284</v>
      </c>
      <c r="C757" s="40" t="s">
        <v>20</v>
      </c>
      <c r="D757" s="40" t="s">
        <v>39</v>
      </c>
      <c r="E757" s="42"/>
      <c r="F757" s="43">
        <f t="shared" si="142"/>
        <v>125.7</v>
      </c>
    </row>
    <row r="758" spans="1:6" ht="47.25" customHeight="1" x14ac:dyDescent="0.25">
      <c r="A758" s="39" t="s">
        <v>221</v>
      </c>
      <c r="B758" s="106" t="s">
        <v>284</v>
      </c>
      <c r="C758" s="40" t="s">
        <v>20</v>
      </c>
      <c r="D758" s="40" t="s">
        <v>39</v>
      </c>
      <c r="E758" s="44" t="s">
        <v>106</v>
      </c>
      <c r="F758" s="43">
        <v>125.7</v>
      </c>
    </row>
    <row r="759" spans="1:6" ht="17.25" customHeight="1" x14ac:dyDescent="0.25">
      <c r="A759" s="39" t="s">
        <v>32</v>
      </c>
      <c r="B759" s="105" t="s">
        <v>285</v>
      </c>
      <c r="C759" s="41"/>
      <c r="D759" s="40"/>
      <c r="E759" s="42"/>
      <c r="F759" s="43">
        <f t="shared" ref="F759:F762" si="143">F760</f>
        <v>25.2</v>
      </c>
    </row>
    <row r="760" spans="1:6" ht="17.25" customHeight="1" x14ac:dyDescent="0.25">
      <c r="A760" s="39" t="s">
        <v>34</v>
      </c>
      <c r="B760" s="105" t="s">
        <v>286</v>
      </c>
      <c r="C760" s="41"/>
      <c r="D760" s="40"/>
      <c r="E760" s="42"/>
      <c r="F760" s="43">
        <f t="shared" si="143"/>
        <v>25.2</v>
      </c>
    </row>
    <row r="761" spans="1:6" ht="17.25" customHeight="1" x14ac:dyDescent="0.25">
      <c r="A761" s="39" t="s">
        <v>45</v>
      </c>
      <c r="B761" s="105" t="s">
        <v>286</v>
      </c>
      <c r="C761" s="40" t="s">
        <v>46</v>
      </c>
      <c r="D761" s="40"/>
      <c r="E761" s="44"/>
      <c r="F761" s="43">
        <f t="shared" si="143"/>
        <v>25.2</v>
      </c>
    </row>
    <row r="762" spans="1:6" ht="16.5" customHeight="1" x14ac:dyDescent="0.25">
      <c r="A762" s="39" t="s">
        <v>139</v>
      </c>
      <c r="B762" s="106" t="s">
        <v>286</v>
      </c>
      <c r="C762" s="40" t="s">
        <v>46</v>
      </c>
      <c r="D762" s="40" t="s">
        <v>39</v>
      </c>
      <c r="E762" s="42"/>
      <c r="F762" s="43">
        <f t="shared" si="143"/>
        <v>25.2</v>
      </c>
    </row>
    <row r="763" spans="1:6" ht="15.75" customHeight="1" x14ac:dyDescent="0.25">
      <c r="A763" s="39" t="s">
        <v>140</v>
      </c>
      <c r="B763" s="106" t="s">
        <v>286</v>
      </c>
      <c r="C763" s="40" t="s">
        <v>46</v>
      </c>
      <c r="D763" s="40" t="s">
        <v>39</v>
      </c>
      <c r="E763" s="44" t="s">
        <v>141</v>
      </c>
      <c r="F763" s="43">
        <v>25.2</v>
      </c>
    </row>
    <row r="764" spans="1:6" ht="15" customHeight="1" x14ac:dyDescent="0.25">
      <c r="A764" s="39"/>
      <c r="B764" s="106"/>
      <c r="C764" s="40"/>
      <c r="D764" s="40"/>
      <c r="E764" s="44"/>
      <c r="F764" s="43"/>
    </row>
    <row r="765" spans="1:6" ht="33.75" customHeight="1" x14ac:dyDescent="0.25">
      <c r="A765" s="87" t="s">
        <v>287</v>
      </c>
      <c r="B765" s="119" t="s">
        <v>288</v>
      </c>
      <c r="C765" s="41"/>
      <c r="D765" s="40"/>
      <c r="E765" s="42"/>
      <c r="F765" s="95">
        <f>F766+F778</f>
        <v>3992</v>
      </c>
    </row>
    <row r="766" spans="1:6" ht="32.25" customHeight="1" x14ac:dyDescent="0.25">
      <c r="A766" s="39" t="s">
        <v>9</v>
      </c>
      <c r="B766" s="105" t="s">
        <v>289</v>
      </c>
      <c r="C766" s="41"/>
      <c r="D766" s="40"/>
      <c r="E766" s="42"/>
      <c r="F766" s="43">
        <f>F767+F774</f>
        <v>3223.9</v>
      </c>
    </row>
    <row r="767" spans="1:6" ht="17.25" customHeight="1" x14ac:dyDescent="0.25">
      <c r="A767" s="39" t="s">
        <v>290</v>
      </c>
      <c r="B767" s="105" t="s">
        <v>291</v>
      </c>
      <c r="C767" s="41"/>
      <c r="D767" s="40"/>
      <c r="E767" s="42"/>
      <c r="F767" s="43">
        <f>F768+F771</f>
        <v>493.8</v>
      </c>
    </row>
    <row r="768" spans="1:6" ht="63.75" customHeight="1" x14ac:dyDescent="0.25">
      <c r="A768" s="39" t="s">
        <v>13</v>
      </c>
      <c r="B768" s="105" t="s">
        <v>291</v>
      </c>
      <c r="C768" s="40" t="s">
        <v>14</v>
      </c>
      <c r="D768" s="40"/>
      <c r="E768" s="44"/>
      <c r="F768" s="43">
        <f t="shared" ref="F768:F769" si="144">F769</f>
        <v>422.6</v>
      </c>
    </row>
    <row r="769" spans="1:6" ht="17.25" customHeight="1" x14ac:dyDescent="0.25">
      <c r="A769" s="39" t="s">
        <v>139</v>
      </c>
      <c r="B769" s="106" t="s">
        <v>291</v>
      </c>
      <c r="C769" s="40" t="s">
        <v>14</v>
      </c>
      <c r="D769" s="40" t="s">
        <v>39</v>
      </c>
      <c r="E769" s="42"/>
      <c r="F769" s="43">
        <f t="shared" si="144"/>
        <v>422.6</v>
      </c>
    </row>
    <row r="770" spans="1:6" ht="17.25" customHeight="1" x14ac:dyDescent="0.25">
      <c r="A770" s="39" t="s">
        <v>292</v>
      </c>
      <c r="B770" s="106" t="s">
        <v>291</v>
      </c>
      <c r="C770" s="40" t="s">
        <v>14</v>
      </c>
      <c r="D770" s="40" t="s">
        <v>39</v>
      </c>
      <c r="E770" s="44" t="s">
        <v>16</v>
      </c>
      <c r="F770" s="43">
        <v>422.6</v>
      </c>
    </row>
    <row r="771" spans="1:6" ht="33" customHeight="1" x14ac:dyDescent="0.25">
      <c r="A771" s="39" t="s">
        <v>19</v>
      </c>
      <c r="B771" s="105" t="s">
        <v>291</v>
      </c>
      <c r="C771" s="40" t="s">
        <v>20</v>
      </c>
      <c r="D771" s="40"/>
      <c r="E771" s="44"/>
      <c r="F771" s="43">
        <f t="shared" ref="F771:F772" si="145">F772</f>
        <v>71.2</v>
      </c>
    </row>
    <row r="772" spans="1:6" ht="17.25" customHeight="1" x14ac:dyDescent="0.25">
      <c r="A772" s="39" t="s">
        <v>139</v>
      </c>
      <c r="B772" s="106" t="s">
        <v>291</v>
      </c>
      <c r="C772" s="40" t="s">
        <v>20</v>
      </c>
      <c r="D772" s="40" t="s">
        <v>39</v>
      </c>
      <c r="E772" s="42"/>
      <c r="F772" s="43">
        <f t="shared" si="145"/>
        <v>71.2</v>
      </c>
    </row>
    <row r="773" spans="1:6" ht="18.75" customHeight="1" x14ac:dyDescent="0.25">
      <c r="A773" s="39" t="s">
        <v>292</v>
      </c>
      <c r="B773" s="106" t="s">
        <v>291</v>
      </c>
      <c r="C773" s="40" t="s">
        <v>20</v>
      </c>
      <c r="D773" s="40" t="s">
        <v>39</v>
      </c>
      <c r="E773" s="44" t="s">
        <v>16</v>
      </c>
      <c r="F773" s="43">
        <v>71.2</v>
      </c>
    </row>
    <row r="774" spans="1:6" ht="17.25" customHeight="1" x14ac:dyDescent="0.25">
      <c r="A774" s="39" t="s">
        <v>293</v>
      </c>
      <c r="B774" s="105" t="s">
        <v>294</v>
      </c>
      <c r="C774" s="41"/>
      <c r="D774" s="40"/>
      <c r="E774" s="42"/>
      <c r="F774" s="43">
        <f t="shared" ref="F774:F776" si="146">F775</f>
        <v>2730.1</v>
      </c>
    </row>
    <row r="775" spans="1:6" ht="63.75" customHeight="1" x14ac:dyDescent="0.25">
      <c r="A775" s="39" t="s">
        <v>13</v>
      </c>
      <c r="B775" s="105" t="s">
        <v>294</v>
      </c>
      <c r="C775" s="40" t="s">
        <v>14</v>
      </c>
      <c r="D775" s="40"/>
      <c r="E775" s="44"/>
      <c r="F775" s="43">
        <f t="shared" si="146"/>
        <v>2730.1</v>
      </c>
    </row>
    <row r="776" spans="1:6" ht="17.25" customHeight="1" x14ac:dyDescent="0.25">
      <c r="A776" s="39" t="s">
        <v>139</v>
      </c>
      <c r="B776" s="106" t="s">
        <v>294</v>
      </c>
      <c r="C776" s="40" t="s">
        <v>14</v>
      </c>
      <c r="D776" s="40" t="s">
        <v>39</v>
      </c>
      <c r="E776" s="42"/>
      <c r="F776" s="43">
        <f t="shared" si="146"/>
        <v>2730.1</v>
      </c>
    </row>
    <row r="777" spans="1:6" ht="17.25" customHeight="1" x14ac:dyDescent="0.25">
      <c r="A777" s="39" t="s">
        <v>292</v>
      </c>
      <c r="B777" s="106" t="s">
        <v>294</v>
      </c>
      <c r="C777" s="40" t="s">
        <v>14</v>
      </c>
      <c r="D777" s="40" t="s">
        <v>39</v>
      </c>
      <c r="E777" s="44" t="s">
        <v>16</v>
      </c>
      <c r="F777" s="43">
        <v>2730.1</v>
      </c>
    </row>
    <row r="778" spans="1:6" ht="17.25" customHeight="1" x14ac:dyDescent="0.25">
      <c r="A778" s="39" t="s">
        <v>32</v>
      </c>
      <c r="B778" s="105" t="s">
        <v>295</v>
      </c>
      <c r="C778" s="41"/>
      <c r="D778" s="40"/>
      <c r="E778" s="42"/>
      <c r="F778" s="43">
        <f t="shared" ref="F778:F781" si="147">F779</f>
        <v>768.1</v>
      </c>
    </row>
    <row r="779" spans="1:6" ht="33" customHeight="1" x14ac:dyDescent="0.25">
      <c r="A779" s="39" t="s">
        <v>296</v>
      </c>
      <c r="B779" s="105" t="s">
        <v>297</v>
      </c>
      <c r="C779" s="41"/>
      <c r="D779" s="40"/>
      <c r="E779" s="42"/>
      <c r="F779" s="43">
        <f t="shared" si="147"/>
        <v>768.1</v>
      </c>
    </row>
    <row r="780" spans="1:6" ht="17.25" customHeight="1" x14ac:dyDescent="0.25">
      <c r="A780" s="39" t="s">
        <v>45</v>
      </c>
      <c r="B780" s="105" t="s">
        <v>297</v>
      </c>
      <c r="C780" s="40" t="s">
        <v>46</v>
      </c>
      <c r="D780" s="40"/>
      <c r="E780" s="44"/>
      <c r="F780" s="43">
        <f t="shared" si="147"/>
        <v>768.1</v>
      </c>
    </row>
    <row r="781" spans="1:6" ht="17.25" customHeight="1" x14ac:dyDescent="0.25">
      <c r="A781" s="39" t="s">
        <v>139</v>
      </c>
      <c r="B781" s="106" t="s">
        <v>297</v>
      </c>
      <c r="C781" s="40" t="s">
        <v>46</v>
      </c>
      <c r="D781" s="40" t="s">
        <v>39</v>
      </c>
      <c r="E781" s="42"/>
      <c r="F781" s="43">
        <f t="shared" si="147"/>
        <v>768.1</v>
      </c>
    </row>
    <row r="782" spans="1:6" ht="17.25" customHeight="1" x14ac:dyDescent="0.25">
      <c r="A782" s="39" t="s">
        <v>292</v>
      </c>
      <c r="B782" s="106" t="s">
        <v>297</v>
      </c>
      <c r="C782" s="40" t="s">
        <v>46</v>
      </c>
      <c r="D782" s="40" t="s">
        <v>39</v>
      </c>
      <c r="E782" s="44" t="s">
        <v>16</v>
      </c>
      <c r="F782" s="43">
        <v>768.1</v>
      </c>
    </row>
    <row r="783" spans="1:6" ht="12" customHeight="1" x14ac:dyDescent="0.25">
      <c r="A783" s="39"/>
      <c r="B783" s="106"/>
      <c r="C783" s="40"/>
      <c r="D783" s="40"/>
      <c r="E783" s="44"/>
      <c r="F783" s="43"/>
    </row>
    <row r="784" spans="1:6" ht="31.5" customHeight="1" x14ac:dyDescent="0.25">
      <c r="A784" s="87" t="s">
        <v>298</v>
      </c>
      <c r="B784" s="119" t="s">
        <v>299</v>
      </c>
      <c r="C784" s="41"/>
      <c r="D784" s="40"/>
      <c r="E784" s="42"/>
      <c r="F784" s="88">
        <f>F785+F795+F798+F808</f>
        <v>39766.1</v>
      </c>
    </row>
    <row r="785" spans="1:6" ht="31.5" customHeight="1" x14ac:dyDescent="0.25">
      <c r="A785" s="45" t="s">
        <v>19</v>
      </c>
      <c r="B785" s="118" t="s">
        <v>300</v>
      </c>
      <c r="C785" s="46" t="s">
        <v>20</v>
      </c>
      <c r="D785" s="46"/>
      <c r="E785" s="47"/>
      <c r="F785" s="48">
        <f>F791+F793+F786+F789</f>
        <v>10072.5</v>
      </c>
    </row>
    <row r="786" spans="1:6" ht="19.5" customHeight="1" x14ac:dyDescent="0.25">
      <c r="A786" s="49" t="s">
        <v>139</v>
      </c>
      <c r="B786" s="109" t="s">
        <v>300</v>
      </c>
      <c r="C786" s="50" t="s">
        <v>20</v>
      </c>
      <c r="D786" s="50" t="s">
        <v>39</v>
      </c>
      <c r="E786" s="53"/>
      <c r="F786" s="52">
        <f>F787+F788</f>
        <v>2541</v>
      </c>
    </row>
    <row r="787" spans="1:6" ht="48.75" customHeight="1" x14ac:dyDescent="0.25">
      <c r="A787" s="67" t="s">
        <v>202</v>
      </c>
      <c r="B787" s="120" t="s">
        <v>300</v>
      </c>
      <c r="C787" s="81" t="s">
        <v>20</v>
      </c>
      <c r="D787" s="81" t="s">
        <v>39</v>
      </c>
      <c r="E787" s="96" t="s">
        <v>31</v>
      </c>
      <c r="F787" s="83">
        <v>692.8</v>
      </c>
    </row>
    <row r="788" spans="1:6" ht="18.75" customHeight="1" x14ac:dyDescent="0.25">
      <c r="A788" s="67" t="s">
        <v>140</v>
      </c>
      <c r="B788" s="120" t="s">
        <v>300</v>
      </c>
      <c r="C788" s="81" t="s">
        <v>20</v>
      </c>
      <c r="D788" s="81" t="s">
        <v>39</v>
      </c>
      <c r="E788" s="96" t="s">
        <v>141</v>
      </c>
      <c r="F788" s="83">
        <v>1848.2</v>
      </c>
    </row>
    <row r="789" spans="1:6" ht="17.25" customHeight="1" x14ac:dyDescent="0.25">
      <c r="A789" s="49" t="s">
        <v>160</v>
      </c>
      <c r="B789" s="109" t="s">
        <v>300</v>
      </c>
      <c r="C789" s="50" t="s">
        <v>20</v>
      </c>
      <c r="D789" s="50" t="s">
        <v>31</v>
      </c>
      <c r="E789" s="53"/>
      <c r="F789" s="52">
        <f>F790</f>
        <v>2070.4</v>
      </c>
    </row>
    <row r="790" spans="1:6" ht="16.5" customHeight="1" x14ac:dyDescent="0.25">
      <c r="A790" s="49" t="s">
        <v>162</v>
      </c>
      <c r="B790" s="109" t="s">
        <v>300</v>
      </c>
      <c r="C790" s="50" t="s">
        <v>20</v>
      </c>
      <c r="D790" s="50" t="s">
        <v>31</v>
      </c>
      <c r="E790" s="51" t="s">
        <v>18</v>
      </c>
      <c r="F790" s="52">
        <v>2070.4</v>
      </c>
    </row>
    <row r="791" spans="1:6" ht="17.25" customHeight="1" x14ac:dyDescent="0.25">
      <c r="A791" s="54" t="s">
        <v>145</v>
      </c>
      <c r="B791" s="115" t="s">
        <v>300</v>
      </c>
      <c r="C791" s="55" t="s">
        <v>20</v>
      </c>
      <c r="D791" s="55" t="s">
        <v>93</v>
      </c>
      <c r="E791" s="57"/>
      <c r="F791" s="58">
        <f>F792</f>
        <v>4552.5</v>
      </c>
    </row>
    <row r="792" spans="1:6" ht="17.25" customHeight="1" x14ac:dyDescent="0.25">
      <c r="A792" s="39" t="s">
        <v>147</v>
      </c>
      <c r="B792" s="106" t="s">
        <v>300</v>
      </c>
      <c r="C792" s="40" t="s">
        <v>20</v>
      </c>
      <c r="D792" s="40" t="s">
        <v>93</v>
      </c>
      <c r="E792" s="44" t="s">
        <v>43</v>
      </c>
      <c r="F792" s="43">
        <v>4552.5</v>
      </c>
    </row>
    <row r="793" spans="1:6" ht="17.25" customHeight="1" x14ac:dyDescent="0.25">
      <c r="A793" s="39" t="s">
        <v>29</v>
      </c>
      <c r="B793" s="106" t="s">
        <v>300</v>
      </c>
      <c r="C793" s="40" t="s">
        <v>20</v>
      </c>
      <c r="D793" s="40" t="s">
        <v>6</v>
      </c>
      <c r="E793" s="42"/>
      <c r="F793" s="43">
        <f>F794</f>
        <v>908.6</v>
      </c>
    </row>
    <row r="794" spans="1:6" ht="15.75" customHeight="1" x14ac:dyDescent="0.25">
      <c r="A794" s="39" t="s">
        <v>105</v>
      </c>
      <c r="B794" s="106" t="s">
        <v>300</v>
      </c>
      <c r="C794" s="40" t="s">
        <v>20</v>
      </c>
      <c r="D794" s="40" t="s">
        <v>6</v>
      </c>
      <c r="E794" s="44" t="s">
        <v>106</v>
      </c>
      <c r="F794" s="43">
        <v>908.6</v>
      </c>
    </row>
    <row r="795" spans="1:6" ht="16.5" customHeight="1" x14ac:dyDescent="0.25">
      <c r="A795" s="39" t="s">
        <v>25</v>
      </c>
      <c r="B795" s="105" t="s">
        <v>300</v>
      </c>
      <c r="C795" s="40" t="s">
        <v>26</v>
      </c>
      <c r="D795" s="40"/>
      <c r="E795" s="44"/>
      <c r="F795" s="43">
        <f t="shared" ref="F795:F796" si="148">F796</f>
        <v>1233.4000000000001</v>
      </c>
    </row>
    <row r="796" spans="1:6" ht="15.75" customHeight="1" x14ac:dyDescent="0.25">
      <c r="A796" s="39" t="s">
        <v>29</v>
      </c>
      <c r="B796" s="106" t="s">
        <v>300</v>
      </c>
      <c r="C796" s="40" t="s">
        <v>26</v>
      </c>
      <c r="D796" s="40" t="s">
        <v>6</v>
      </c>
      <c r="E796" s="42"/>
      <c r="F796" s="43">
        <f t="shared" si="148"/>
        <v>1233.4000000000001</v>
      </c>
    </row>
    <row r="797" spans="1:6" ht="17.25" customHeight="1" x14ac:dyDescent="0.25">
      <c r="A797" s="39" t="s">
        <v>112</v>
      </c>
      <c r="B797" s="106" t="s">
        <v>300</v>
      </c>
      <c r="C797" s="40" t="s">
        <v>26</v>
      </c>
      <c r="D797" s="40" t="s">
        <v>6</v>
      </c>
      <c r="E797" s="44" t="s">
        <v>43</v>
      </c>
      <c r="F797" s="43">
        <v>1233.4000000000001</v>
      </c>
    </row>
    <row r="798" spans="1:6" ht="33" customHeight="1" x14ac:dyDescent="0.25">
      <c r="A798" s="39" t="s">
        <v>36</v>
      </c>
      <c r="B798" s="105" t="s">
        <v>300</v>
      </c>
      <c r="C798" s="40" t="s">
        <v>37</v>
      </c>
      <c r="D798" s="40"/>
      <c r="E798" s="44"/>
      <c r="F798" s="43">
        <f>F799+F804+F806</f>
        <v>28166.2</v>
      </c>
    </row>
    <row r="799" spans="1:6" ht="17.25" customHeight="1" x14ac:dyDescent="0.25">
      <c r="A799" s="39" t="s">
        <v>15</v>
      </c>
      <c r="B799" s="106" t="s">
        <v>300</v>
      </c>
      <c r="C799" s="40" t="s">
        <v>37</v>
      </c>
      <c r="D799" s="40" t="s">
        <v>16</v>
      </c>
      <c r="E799" s="42"/>
      <c r="F799" s="43">
        <f>F800+F801+F802+F803</f>
        <v>20773.5</v>
      </c>
    </row>
    <row r="800" spans="1:6" ht="15.75" customHeight="1" x14ac:dyDescent="0.25">
      <c r="A800" s="39" t="s">
        <v>38</v>
      </c>
      <c r="B800" s="106" t="s">
        <v>300</v>
      </c>
      <c r="C800" s="40" t="s">
        <v>37</v>
      </c>
      <c r="D800" s="40" t="s">
        <v>16</v>
      </c>
      <c r="E800" s="44" t="s">
        <v>39</v>
      </c>
      <c r="F800" s="43">
        <v>6412.2</v>
      </c>
    </row>
    <row r="801" spans="1:6" ht="16.5" customHeight="1" x14ac:dyDescent="0.25">
      <c r="A801" s="39" t="s">
        <v>40</v>
      </c>
      <c r="B801" s="106" t="s">
        <v>300</v>
      </c>
      <c r="C801" s="40" t="s">
        <v>37</v>
      </c>
      <c r="D801" s="40" t="s">
        <v>16</v>
      </c>
      <c r="E801" s="44" t="s">
        <v>41</v>
      </c>
      <c r="F801" s="43">
        <v>10665.2</v>
      </c>
    </row>
    <row r="802" spans="1:6" ht="17.25" customHeight="1" x14ac:dyDescent="0.25">
      <c r="A802" s="45" t="s">
        <v>42</v>
      </c>
      <c r="B802" s="107" t="s">
        <v>300</v>
      </c>
      <c r="C802" s="46" t="s">
        <v>37</v>
      </c>
      <c r="D802" s="46" t="s">
        <v>16</v>
      </c>
      <c r="E802" s="47" t="s">
        <v>43</v>
      </c>
      <c r="F802" s="48">
        <v>3434.6</v>
      </c>
    </row>
    <row r="803" spans="1:6" ht="17.25" customHeight="1" x14ac:dyDescent="0.25">
      <c r="A803" s="49" t="s">
        <v>17</v>
      </c>
      <c r="B803" s="109" t="s">
        <v>300</v>
      </c>
      <c r="C803" s="50" t="s">
        <v>37</v>
      </c>
      <c r="D803" s="50" t="s">
        <v>16</v>
      </c>
      <c r="E803" s="51" t="s">
        <v>18</v>
      </c>
      <c r="F803" s="52">
        <v>261.5</v>
      </c>
    </row>
    <row r="804" spans="1:6" ht="17.25" customHeight="1" x14ac:dyDescent="0.25">
      <c r="A804" s="54" t="s">
        <v>65</v>
      </c>
      <c r="B804" s="115" t="s">
        <v>300</v>
      </c>
      <c r="C804" s="55" t="s">
        <v>37</v>
      </c>
      <c r="D804" s="55" t="s">
        <v>66</v>
      </c>
      <c r="E804" s="57"/>
      <c r="F804" s="58">
        <f>F805</f>
        <v>7243.8</v>
      </c>
    </row>
    <row r="805" spans="1:6" ht="17.25" customHeight="1" x14ac:dyDescent="0.25">
      <c r="A805" s="45" t="s">
        <v>81</v>
      </c>
      <c r="B805" s="107" t="s">
        <v>300</v>
      </c>
      <c r="C805" s="46" t="s">
        <v>37</v>
      </c>
      <c r="D805" s="46" t="s">
        <v>66</v>
      </c>
      <c r="E805" s="47" t="s">
        <v>39</v>
      </c>
      <c r="F805" s="48">
        <v>7243.8</v>
      </c>
    </row>
    <row r="806" spans="1:6" ht="17.25" customHeight="1" x14ac:dyDescent="0.25">
      <c r="A806" s="49" t="s">
        <v>90</v>
      </c>
      <c r="B806" s="112" t="s">
        <v>300</v>
      </c>
      <c r="C806" s="64" t="s">
        <v>37</v>
      </c>
      <c r="D806" s="64" t="s">
        <v>91</v>
      </c>
      <c r="E806" s="53"/>
      <c r="F806" s="65">
        <f>F807</f>
        <v>148.9</v>
      </c>
    </row>
    <row r="807" spans="1:6" ht="17.25" customHeight="1" x14ac:dyDescent="0.25">
      <c r="A807" s="49" t="s">
        <v>99</v>
      </c>
      <c r="B807" s="112" t="s">
        <v>300</v>
      </c>
      <c r="C807" s="64" t="s">
        <v>37</v>
      </c>
      <c r="D807" s="64" t="s">
        <v>91</v>
      </c>
      <c r="E807" s="66" t="s">
        <v>41</v>
      </c>
      <c r="F807" s="65">
        <v>148.9</v>
      </c>
    </row>
    <row r="808" spans="1:6" ht="17.25" customHeight="1" x14ac:dyDescent="0.25">
      <c r="A808" s="54" t="s">
        <v>45</v>
      </c>
      <c r="B808" s="110" t="s">
        <v>300</v>
      </c>
      <c r="C808" s="55" t="s">
        <v>46</v>
      </c>
      <c r="D808" s="55"/>
      <c r="E808" s="80"/>
      <c r="F808" s="58">
        <f>F809</f>
        <v>294</v>
      </c>
    </row>
    <row r="809" spans="1:6" ht="17.25" customHeight="1" x14ac:dyDescent="0.25">
      <c r="A809" s="45" t="s">
        <v>139</v>
      </c>
      <c r="B809" s="107" t="s">
        <v>300</v>
      </c>
      <c r="C809" s="46" t="s">
        <v>46</v>
      </c>
      <c r="D809" s="46" t="s">
        <v>39</v>
      </c>
      <c r="E809" s="86"/>
      <c r="F809" s="48">
        <f>F811+F810</f>
        <v>294</v>
      </c>
    </row>
    <row r="810" spans="1:6" ht="17.25" customHeight="1" x14ac:dyDescent="0.25">
      <c r="A810" s="49" t="s">
        <v>292</v>
      </c>
      <c r="B810" s="109" t="s">
        <v>300</v>
      </c>
      <c r="C810" s="50" t="s">
        <v>46</v>
      </c>
      <c r="D810" s="50" t="s">
        <v>39</v>
      </c>
      <c r="E810" s="51" t="s">
        <v>16</v>
      </c>
      <c r="F810" s="52">
        <v>294</v>
      </c>
    </row>
    <row r="811" spans="1:6" ht="17.25" customHeight="1" x14ac:dyDescent="0.25">
      <c r="A811" s="39" t="s">
        <v>301</v>
      </c>
      <c r="B811" s="106" t="s">
        <v>300</v>
      </c>
      <c r="C811" s="40" t="s">
        <v>46</v>
      </c>
      <c r="D811" s="40" t="s">
        <v>39</v>
      </c>
      <c r="E811" s="44" t="s">
        <v>91</v>
      </c>
      <c r="F811" s="43">
        <v>0</v>
      </c>
    </row>
    <row r="812" spans="1:6" ht="13.5" customHeight="1" x14ac:dyDescent="0.25">
      <c r="A812" s="39"/>
      <c r="B812" s="106"/>
      <c r="C812" s="40"/>
      <c r="D812" s="40"/>
      <c r="E812" s="97"/>
      <c r="F812" s="98"/>
    </row>
    <row r="813" spans="1:6" ht="48" customHeight="1" x14ac:dyDescent="0.25">
      <c r="A813" s="99" t="s">
        <v>323</v>
      </c>
      <c r="B813" s="122" t="s">
        <v>324</v>
      </c>
      <c r="C813" s="60"/>
      <c r="D813" s="50"/>
      <c r="E813" s="53"/>
      <c r="F813" s="100">
        <f t="shared" ref="F813:F814" si="149">F814</f>
        <v>12336.400000000001</v>
      </c>
    </row>
    <row r="814" spans="1:6" ht="17.25" customHeight="1" x14ac:dyDescent="0.25">
      <c r="A814" s="49" t="s">
        <v>34</v>
      </c>
      <c r="B814" s="108" t="s">
        <v>325</v>
      </c>
      <c r="C814" s="60"/>
      <c r="D814" s="50"/>
      <c r="E814" s="53"/>
      <c r="F814" s="52">
        <f t="shared" si="149"/>
        <v>12336.400000000001</v>
      </c>
    </row>
    <row r="815" spans="1:6" ht="17.25" customHeight="1" x14ac:dyDescent="0.25">
      <c r="A815" s="67" t="s">
        <v>326</v>
      </c>
      <c r="B815" s="116" t="s">
        <v>327</v>
      </c>
      <c r="C815" s="101"/>
      <c r="D815" s="81"/>
      <c r="E815" s="102"/>
      <c r="F815" s="83">
        <f>F819+F816</f>
        <v>12336.400000000001</v>
      </c>
    </row>
    <row r="816" spans="1:6" ht="32.25" customHeight="1" x14ac:dyDescent="0.25">
      <c r="A816" s="49" t="s">
        <v>19</v>
      </c>
      <c r="B816" s="111" t="s">
        <v>327</v>
      </c>
      <c r="C816" s="64" t="s">
        <v>20</v>
      </c>
      <c r="D816" s="64"/>
      <c r="E816" s="66"/>
      <c r="F816" s="65">
        <f t="shared" ref="F816:F817" si="150">F817</f>
        <v>1885.7</v>
      </c>
    </row>
    <row r="817" spans="1:6" ht="16.5" customHeight="1" x14ac:dyDescent="0.25">
      <c r="A817" s="49" t="s">
        <v>145</v>
      </c>
      <c r="B817" s="112" t="s">
        <v>327</v>
      </c>
      <c r="C817" s="64" t="s">
        <v>20</v>
      </c>
      <c r="D817" s="64" t="s">
        <v>93</v>
      </c>
      <c r="E817" s="53"/>
      <c r="F817" s="65">
        <f t="shared" si="150"/>
        <v>1885.7</v>
      </c>
    </row>
    <row r="818" spans="1:6" ht="15.75" customHeight="1" x14ac:dyDescent="0.25">
      <c r="A818" s="49" t="s">
        <v>147</v>
      </c>
      <c r="B818" s="112" t="s">
        <v>327</v>
      </c>
      <c r="C818" s="64" t="s">
        <v>20</v>
      </c>
      <c r="D818" s="64" t="s">
        <v>93</v>
      </c>
      <c r="E818" s="66" t="s">
        <v>43</v>
      </c>
      <c r="F818" s="65">
        <v>1885.7</v>
      </c>
    </row>
    <row r="819" spans="1:6" ht="33" customHeight="1" x14ac:dyDescent="0.25">
      <c r="A819" s="73" t="s">
        <v>36</v>
      </c>
      <c r="B819" s="114" t="s">
        <v>327</v>
      </c>
      <c r="C819" s="74" t="s">
        <v>37</v>
      </c>
      <c r="D819" s="74"/>
      <c r="E819" s="103"/>
      <c r="F819" s="77">
        <f>F820+F825</f>
        <v>10450.700000000001</v>
      </c>
    </row>
    <row r="820" spans="1:6" ht="17.25" customHeight="1" x14ac:dyDescent="0.25">
      <c r="A820" s="49" t="s">
        <v>15</v>
      </c>
      <c r="B820" s="109" t="s">
        <v>327</v>
      </c>
      <c r="C820" s="50" t="s">
        <v>37</v>
      </c>
      <c r="D820" s="50" t="s">
        <v>16</v>
      </c>
      <c r="E820" s="53"/>
      <c r="F820" s="52">
        <f>F822+F821+F823+F824</f>
        <v>7979.7000000000007</v>
      </c>
    </row>
    <row r="821" spans="1:6" ht="17.25" customHeight="1" x14ac:dyDescent="0.25">
      <c r="A821" s="49" t="s">
        <v>38</v>
      </c>
      <c r="B821" s="109" t="s">
        <v>327</v>
      </c>
      <c r="C821" s="50" t="s">
        <v>37</v>
      </c>
      <c r="D821" s="50" t="s">
        <v>16</v>
      </c>
      <c r="E821" s="51" t="s">
        <v>39</v>
      </c>
      <c r="F821" s="52">
        <v>906.6</v>
      </c>
    </row>
    <row r="822" spans="1:6" ht="17.25" customHeight="1" x14ac:dyDescent="0.25">
      <c r="A822" s="49" t="s">
        <v>40</v>
      </c>
      <c r="B822" s="109" t="s">
        <v>327</v>
      </c>
      <c r="C822" s="50" t="s">
        <v>37</v>
      </c>
      <c r="D822" s="50" t="s">
        <v>16</v>
      </c>
      <c r="E822" s="51" t="s">
        <v>41</v>
      </c>
      <c r="F822" s="52">
        <v>3739.2</v>
      </c>
    </row>
    <row r="823" spans="1:6" ht="17.25" customHeight="1" x14ac:dyDescent="0.25">
      <c r="A823" s="49" t="s">
        <v>42</v>
      </c>
      <c r="B823" s="109" t="s">
        <v>327</v>
      </c>
      <c r="C823" s="50" t="s">
        <v>37</v>
      </c>
      <c r="D823" s="50" t="s">
        <v>16</v>
      </c>
      <c r="E823" s="51" t="s">
        <v>43</v>
      </c>
      <c r="F823" s="52">
        <v>3207.9</v>
      </c>
    </row>
    <row r="824" spans="1:6" ht="17.25" customHeight="1" x14ac:dyDescent="0.25">
      <c r="A824" s="49" t="s">
        <v>17</v>
      </c>
      <c r="B824" s="112" t="s">
        <v>327</v>
      </c>
      <c r="C824" s="64" t="s">
        <v>37</v>
      </c>
      <c r="D824" s="64" t="s">
        <v>16</v>
      </c>
      <c r="E824" s="66" t="s">
        <v>18</v>
      </c>
      <c r="F824" s="65">
        <v>126</v>
      </c>
    </row>
    <row r="825" spans="1:6" ht="17.25" customHeight="1" x14ac:dyDescent="0.25">
      <c r="A825" s="49" t="s">
        <v>65</v>
      </c>
      <c r="B825" s="109" t="s">
        <v>327</v>
      </c>
      <c r="C825" s="50" t="s">
        <v>37</v>
      </c>
      <c r="D825" s="50" t="s">
        <v>66</v>
      </c>
      <c r="E825" s="53"/>
      <c r="F825" s="52">
        <f>F826</f>
        <v>2471</v>
      </c>
    </row>
    <row r="826" spans="1:6" ht="17.25" customHeight="1" x14ac:dyDescent="0.25">
      <c r="A826" s="67" t="s">
        <v>81</v>
      </c>
      <c r="B826" s="120" t="s">
        <v>327</v>
      </c>
      <c r="C826" s="81" t="s">
        <v>37</v>
      </c>
      <c r="D826" s="81" t="s">
        <v>66</v>
      </c>
      <c r="E826" s="96" t="s">
        <v>39</v>
      </c>
      <c r="F826" s="83">
        <v>2471</v>
      </c>
    </row>
    <row r="827" spans="1:6" ht="17.100000000000001" customHeight="1" x14ac:dyDescent="0.25">
      <c r="A827" s="123" t="s">
        <v>302</v>
      </c>
      <c r="B827" s="124"/>
      <c r="C827" s="125"/>
      <c r="D827" s="125"/>
      <c r="E827" s="126"/>
      <c r="F827" s="127">
        <f>F10+F335+F504+F669+F680+F720+F746+F765+F784+F813</f>
        <v>8170099.9000000013</v>
      </c>
    </row>
  </sheetData>
  <autoFilter ref="A9:F827"/>
  <mergeCells count="5">
    <mergeCell ref="C1:F1"/>
    <mergeCell ref="C2:F2"/>
    <mergeCell ref="A4:F4"/>
    <mergeCell ref="A5:F5"/>
    <mergeCell ref="A6:E6"/>
  </mergeCells>
  <pageMargins left="0.74803149606299213" right="0.74803149606299213" top="0.59055118110236227" bottom="0.39370078740157483" header="3.937007874015748E-2" footer="0"/>
  <pageSetup paperSize="9"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Code&gt;SQUERY_USER&lt;/Code&gt;&#10;  &lt;ObjectCode&gt;SQUERY_USER&lt;/ObjectCode&gt;&#10;  &lt;DocName&gt;СТРУКТУРА РАСХОДОВ ПО ЦЕЛЕВЫМ СТАТЬЯМ&lt;/DocName&gt;&#10;  &lt;VariantLink&gt;57207158&lt;/VariantLink&gt;&#10;  &lt;ReportLink&gt;57206990&lt;/ReportLink&gt;&#10;  &lt;Note&gt;01.01.2017 - 30.03.2017&#10;&lt;/Note&gt;&#10;  &lt;SilentMode&gt;false&lt;/SilentMode&gt;&#10;  &lt;DateInfo&gt;&#10;    &lt;string&gt;01.01.2017&lt;/string&gt;&#10;    &lt;string&gt;30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61CDB905-978C-4CE8-9605-90891F2328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Евгения Александровна Вернигор</cp:lastModifiedBy>
  <cp:lastPrinted>2018-03-29T13:52:13Z</cp:lastPrinted>
  <dcterms:created xsi:type="dcterms:W3CDTF">2017-04-03T07:52:02Z</dcterms:created>
  <dcterms:modified xsi:type="dcterms:W3CDTF">2018-03-29T13:54:17Z</dcterms:modified>
</cp:coreProperties>
</file>