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685" yWindow="180" windowWidth="12660" windowHeight="9000"/>
  </bookViews>
  <sheets>
    <sheet name="для печати" sheetId="2" r:id="rId1"/>
    <sheet name="Документ" sheetId="1" r:id="rId2"/>
  </sheets>
  <definedNames>
    <definedName name="_xlnm._FilterDatabase" localSheetId="0" hidden="1">'для печати'!$A$9:$G$1168</definedName>
    <definedName name="_xlnm._FilterDatabase" localSheetId="1" hidden="1">Документ!$A$8:$I$835</definedName>
    <definedName name="_xlnm.Print_Titles" localSheetId="0">'для печати'!$9:$9</definedName>
    <definedName name="_xlnm.Print_Titles" localSheetId="1">Документ!$8:$8</definedName>
    <definedName name="_xlnm.Print_Area" localSheetId="0">'для печати'!$A$1:$G$1168</definedName>
    <definedName name="_xlnm.Print_Area" localSheetId="1">Документ!$A$1:$I$835</definedName>
  </definedNames>
  <calcPr calcId="145621"/>
</workbook>
</file>

<file path=xl/calcChain.xml><?xml version="1.0" encoding="utf-8"?>
<calcChain xmlns="http://schemas.openxmlformats.org/spreadsheetml/2006/main">
  <c r="G1004" i="2" l="1"/>
  <c r="G1007" i="2"/>
  <c r="G1009" i="2"/>
  <c r="G1013" i="2"/>
  <c r="G1015" i="2"/>
  <c r="G1017" i="2"/>
  <c r="G1023" i="2"/>
  <c r="G679" i="2"/>
  <c r="G621" i="2"/>
  <c r="G588" i="2"/>
  <c r="G560" i="2"/>
  <c r="G522" i="2"/>
  <c r="G540" i="2"/>
  <c r="G1022" i="2" l="1"/>
  <c r="G1021" i="2" s="1"/>
  <c r="G618" i="2"/>
  <c r="G1012" i="2"/>
  <c r="G1011" i="2" s="1"/>
  <c r="G1003" i="2"/>
  <c r="G1006" i="2"/>
  <c r="G1133" i="2"/>
  <c r="G1131" i="2"/>
  <c r="G1125" i="2"/>
  <c r="G921" i="2"/>
  <c r="G812" i="2"/>
  <c r="G778" i="2"/>
  <c r="G772" i="2"/>
  <c r="G701" i="2"/>
  <c r="G656" i="2"/>
  <c r="G595" i="2"/>
  <c r="G528" i="2"/>
  <c r="G504" i="2"/>
  <c r="G506" i="2"/>
  <c r="G508" i="2"/>
  <c r="G510" i="2"/>
  <c r="G512" i="2"/>
  <c r="G516" i="2"/>
  <c r="G524" i="2"/>
  <c r="G526" i="2"/>
  <c r="G594" i="2" l="1"/>
  <c r="G777" i="2"/>
  <c r="G1002" i="2"/>
  <c r="G1020" i="2"/>
  <c r="G1130" i="2"/>
  <c r="G515" i="2"/>
  <c r="G377" i="2"/>
  <c r="G313" i="2"/>
  <c r="G283" i="2"/>
  <c r="G593" i="2" l="1"/>
  <c r="G1001" i="2"/>
  <c r="G776" i="2"/>
  <c r="G514" i="2"/>
  <c r="G1129" i="2"/>
  <c r="G1019" i="2"/>
  <c r="G1000" i="2"/>
  <c r="G193" i="2"/>
  <c r="G113" i="2"/>
  <c r="G176" i="2"/>
  <c r="G172" i="2"/>
  <c r="G107" i="2"/>
  <c r="G84" i="2"/>
  <c r="G74" i="2"/>
  <c r="G59" i="2"/>
  <c r="G35" i="2"/>
  <c r="G30" i="2"/>
  <c r="G171" i="2" l="1"/>
  <c r="G175" i="2"/>
  <c r="G112" i="2"/>
  <c r="G106" i="2"/>
  <c r="G1128" i="2"/>
  <c r="G999" i="2"/>
  <c r="G58" i="2"/>
  <c r="G73" i="2"/>
  <c r="G1142" i="2"/>
  <c r="G1101" i="2"/>
  <c r="G1121" i="2"/>
  <c r="G1119" i="2"/>
  <c r="G1097" i="2"/>
  <c r="G1091" i="2"/>
  <c r="G1078" i="2"/>
  <c r="G885" i="2"/>
  <c r="G868" i="2"/>
  <c r="G818" i="2"/>
  <c r="G770" i="2"/>
  <c r="G774" i="2"/>
  <c r="G741" i="2"/>
  <c r="G743" i="2"/>
  <c r="G723" i="2"/>
  <c r="G717" i="2"/>
  <c r="G699" i="2"/>
  <c r="G674" i="2"/>
  <c r="G566" i="2"/>
  <c r="G554" i="2"/>
  <c r="G491" i="2"/>
  <c r="G439" i="2"/>
  <c r="G394" i="2"/>
  <c r="G364" i="2"/>
  <c r="G360" i="2"/>
  <c r="G343" i="2"/>
  <c r="G1096" i="2" l="1"/>
  <c r="G174" i="2"/>
  <c r="G565" i="2"/>
  <c r="G1127" i="2"/>
  <c r="G111" i="2"/>
  <c r="G170" i="2"/>
  <c r="G1090" i="2"/>
  <c r="G1100" i="2"/>
  <c r="G490" i="2"/>
  <c r="G105" i="2"/>
  <c r="G72" i="2"/>
  <c r="G57" i="2"/>
  <c r="G330" i="2"/>
  <c r="G300" i="2"/>
  <c r="G270" i="2"/>
  <c r="G241" i="2"/>
  <c r="G212" i="2"/>
  <c r="G166" i="2"/>
  <c r="G144" i="2"/>
  <c r="G51" i="2"/>
  <c r="G141" i="2" l="1"/>
  <c r="G489" i="2"/>
  <c r="G1089" i="2"/>
  <c r="G110" i="2"/>
  <c r="G564" i="2"/>
  <c r="G1095" i="2"/>
  <c r="G165" i="2"/>
  <c r="G1099" i="2"/>
  <c r="G169" i="2"/>
  <c r="G50" i="2"/>
  <c r="G164" i="2" l="1"/>
  <c r="G49" i="2"/>
  <c r="G488" i="2"/>
  <c r="G168" i="2"/>
  <c r="G140" i="2"/>
  <c r="G487" i="2" l="1"/>
  <c r="G163" i="2"/>
  <c r="G70" i="2"/>
  <c r="G450" i="2"/>
  <c r="G945" i="2"/>
  <c r="G950" i="2"/>
  <c r="G843" i="2"/>
  <c r="G749" i="2"/>
  <c r="G703" i="2"/>
  <c r="G670" i="2"/>
  <c r="G591" i="2"/>
  <c r="G580" i="2"/>
  <c r="G562" i="2"/>
  <c r="G546" i="2"/>
  <c r="G536" i="2"/>
  <c r="G538" i="2"/>
  <c r="G428" i="2"/>
  <c r="G398" i="2"/>
  <c r="G396" i="2"/>
  <c r="G362" i="2"/>
  <c r="G332" i="2"/>
  <c r="G302" i="2"/>
  <c r="G274" i="2"/>
  <c r="G272" i="2"/>
  <c r="G266" i="2"/>
  <c r="G243" i="2"/>
  <c r="G210" i="2"/>
  <c r="G214" i="2"/>
  <c r="G92" i="2"/>
  <c r="G64" i="2"/>
  <c r="G55" i="2"/>
  <c r="G40" i="2"/>
  <c r="G1166" i="2"/>
  <c r="G1160" i="2"/>
  <c r="G1158" i="2"/>
  <c r="G1150" i="2"/>
  <c r="G1140" i="2"/>
  <c r="G1123" i="2"/>
  <c r="G1115" i="2"/>
  <c r="G1111" i="2"/>
  <c r="G1105" i="2"/>
  <c r="G1086" i="2"/>
  <c r="G1071" i="2"/>
  <c r="G1074" i="2"/>
  <c r="G1076" i="2"/>
  <c r="G1065" i="2"/>
  <c r="G1063" i="2"/>
  <c r="G1060" i="2"/>
  <c r="G1052" i="2"/>
  <c r="G1054" i="2"/>
  <c r="G1047" i="2"/>
  <c r="G1039" i="2"/>
  <c r="G1035" i="2"/>
  <c r="G929" i="2"/>
  <c r="G299" i="2" l="1"/>
  <c r="G162" i="2"/>
  <c r="G329" i="2"/>
  <c r="G269" i="2"/>
  <c r="G268" i="2" s="1"/>
  <c r="G359" i="2"/>
  <c r="G1118" i="2"/>
  <c r="G240" i="2"/>
  <c r="G393" i="2"/>
  <c r="G486" i="2"/>
  <c r="G209" i="2"/>
  <c r="G1114" i="2"/>
  <c r="G1165" i="2"/>
  <c r="G545" i="2"/>
  <c r="G748" i="2"/>
  <c r="G949" i="2"/>
  <c r="G1046" i="2"/>
  <c r="G1085" i="2"/>
  <c r="G1104" i="2"/>
  <c r="G1110" i="2"/>
  <c r="G1139" i="2"/>
  <c r="G1149" i="2"/>
  <c r="G944" i="2"/>
  <c r="G449" i="2"/>
  <c r="G1038" i="2"/>
  <c r="G54" i="2"/>
  <c r="G1034" i="2"/>
  <c r="G63" i="2"/>
  <c r="G1059" i="2"/>
  <c r="G1070" i="2"/>
  <c r="G1157" i="2"/>
  <c r="G1051" i="2"/>
  <c r="G962" i="2"/>
  <c r="G934" i="2"/>
  <c r="G923" i="2"/>
  <c r="G916" i="2"/>
  <c r="G898" i="2"/>
  <c r="G876" i="2"/>
  <c r="G873" i="2"/>
  <c r="G859" i="2"/>
  <c r="G853" i="2"/>
  <c r="G851" i="2"/>
  <c r="G841" i="2"/>
  <c r="G838" i="2"/>
  <c r="G835" i="2"/>
  <c r="G826" i="2"/>
  <c r="G823" i="2"/>
  <c r="G808" i="2"/>
  <c r="G800" i="2"/>
  <c r="G792" i="2"/>
  <c r="G786" i="2"/>
  <c r="G784" i="2"/>
  <c r="G768" i="2"/>
  <c r="G759" i="2"/>
  <c r="G755" i="2"/>
  <c r="G745" i="2"/>
  <c r="G739" i="2"/>
  <c r="G731" i="2"/>
  <c r="G729" i="2"/>
  <c r="G721" i="2"/>
  <c r="G719" i="2"/>
  <c r="G714" i="2"/>
  <c r="G711" i="2"/>
  <c r="G709" i="2"/>
  <c r="G697" i="2"/>
  <c r="G688" i="2"/>
  <c r="G682" i="2"/>
  <c r="G664" i="2"/>
  <c r="G654" i="2"/>
  <c r="G649" i="2"/>
  <c r="G643" i="2"/>
  <c r="G641" i="2"/>
  <c r="G639" i="2"/>
  <c r="G633" i="2"/>
  <c r="G630" i="2"/>
  <c r="G614" i="2"/>
  <c r="G606" i="2"/>
  <c r="G603" i="2"/>
  <c r="G585" i="2"/>
  <c r="G579" i="2"/>
  <c r="G574" i="2"/>
  <c r="G572" i="2"/>
  <c r="G556" i="2"/>
  <c r="G552" i="2"/>
  <c r="G542" i="2"/>
  <c r="G534" i="2"/>
  <c r="G532" i="2"/>
  <c r="G530" i="2"/>
  <c r="G502" i="2"/>
  <c r="G500" i="2"/>
  <c r="G483" i="2"/>
  <c r="G478" i="2"/>
  <c r="G469" i="2"/>
  <c r="G464" i="2"/>
  <c r="G460" i="2"/>
  <c r="G458" i="2"/>
  <c r="G433" i="2"/>
  <c r="G427" i="2"/>
  <c r="G419" i="2"/>
  <c r="G411" i="2"/>
  <c r="G407" i="2"/>
  <c r="G390" i="2"/>
  <c r="G382" i="2"/>
  <c r="G356" i="2"/>
  <c r="G348" i="2"/>
  <c r="G334" i="2"/>
  <c r="G326" i="2"/>
  <c r="G318" i="2"/>
  <c r="G304" i="2"/>
  <c r="G296" i="2"/>
  <c r="G288" i="2"/>
  <c r="G264" i="2"/>
  <c r="G256" i="2"/>
  <c r="G252" i="2"/>
  <c r="G237" i="2"/>
  <c r="G229" i="2"/>
  <c r="G225" i="2"/>
  <c r="G216" i="2"/>
  <c r="G206" i="2"/>
  <c r="G198" i="2"/>
  <c r="G184" i="2"/>
  <c r="G158" i="2"/>
  <c r="G150" i="2"/>
  <c r="G137" i="2"/>
  <c r="G128" i="2"/>
  <c r="G124" i="2"/>
  <c r="G120" i="2"/>
  <c r="G118" i="2"/>
  <c r="G103" i="2"/>
  <c r="G91" i="2"/>
  <c r="G82" i="2"/>
  <c r="G79" i="2"/>
  <c r="G46" i="2"/>
  <c r="G38" i="2"/>
  <c r="G33" i="2"/>
  <c r="G27" i="2"/>
  <c r="G22" i="2"/>
  <c r="G16" i="2"/>
  <c r="G653" i="2" l="1"/>
  <c r="G696" i="2"/>
  <c r="G738" i="2"/>
  <c r="G920" i="2"/>
  <c r="G161" i="2"/>
  <c r="G648" i="2"/>
  <c r="G767" i="2"/>
  <c r="G659" i="2"/>
  <c r="G807" i="2"/>
  <c r="G239" i="2"/>
  <c r="G551" i="2"/>
  <c r="G499" i="2"/>
  <c r="G521" i="2"/>
  <c r="G713" i="2"/>
  <c r="G1033" i="2"/>
  <c r="G45" i="2"/>
  <c r="G477" i="2"/>
  <c r="G822" i="2"/>
  <c r="G392" i="2"/>
  <c r="G448" i="2"/>
  <c r="G1138" i="2"/>
  <c r="G1103" i="2"/>
  <c r="G1084" i="2"/>
  <c r="G1045" i="2"/>
  <c r="G747" i="2"/>
  <c r="G544" i="2"/>
  <c r="G1113" i="2"/>
  <c r="G123" i="2"/>
  <c r="G136" i="2"/>
  <c r="G224" i="2"/>
  <c r="G255" i="2"/>
  <c r="G282" i="2"/>
  <c r="G325" i="2"/>
  <c r="G342" i="2"/>
  <c r="G418" i="2"/>
  <c r="G432" i="2"/>
  <c r="G897" i="2"/>
  <c r="G1069" i="2"/>
  <c r="G208" i="2"/>
  <c r="G1058" i="2"/>
  <c r="G298" i="2"/>
  <c r="G53" i="2"/>
  <c r="G468" i="2"/>
  <c r="G584" i="2"/>
  <c r="G632" i="2"/>
  <c r="G817" i="2"/>
  <c r="G825" i="2"/>
  <c r="G1050" i="2"/>
  <c r="G1156" i="2"/>
  <c r="G328" i="2"/>
  <c r="G943" i="2"/>
  <c r="G1148" i="2"/>
  <c r="G1109" i="2"/>
  <c r="G948" i="2"/>
  <c r="G1164" i="2"/>
  <c r="G183" i="2"/>
  <c r="G228" i="2"/>
  <c r="G251" i="2"/>
  <c r="G263" i="2"/>
  <c r="G347" i="2"/>
  <c r="G376" i="2"/>
  <c r="G389" i="2"/>
  <c r="G438" i="2"/>
  <c r="G1117" i="2"/>
  <c r="G358" i="2"/>
  <c r="G78" i="2"/>
  <c r="G850" i="2"/>
  <c r="G638" i="2"/>
  <c r="G728" i="2"/>
  <c r="G37" i="2"/>
  <c r="G127" i="2"/>
  <c r="G157" i="2"/>
  <c r="G355" i="2"/>
  <c r="G117" i="2"/>
  <c r="G426" i="2"/>
  <c r="G605" i="2"/>
  <c r="G791" i="2"/>
  <c r="G928" i="2"/>
  <c r="G961" i="2"/>
  <c r="G571" i="2"/>
  <c r="G867" i="2"/>
  <c r="G875" i="2"/>
  <c r="G21" i="2"/>
  <c r="G15" i="2"/>
  <c r="G236" i="2"/>
  <c r="G197" i="2"/>
  <c r="G205" i="2"/>
  <c r="G287" i="2"/>
  <c r="G381" i="2"/>
  <c r="G406" i="2"/>
  <c r="G457" i="2"/>
  <c r="G708" i="2"/>
  <c r="G90" i="2"/>
  <c r="G102" i="2"/>
  <c r="G317" i="2"/>
  <c r="G629" i="2"/>
  <c r="G678" i="2"/>
  <c r="G192" i="2"/>
  <c r="G915" i="2"/>
  <c r="G149" i="2"/>
  <c r="G295" i="2"/>
  <c r="G312" i="2"/>
  <c r="G482" i="2"/>
  <c r="G587" i="2"/>
  <c r="G758" i="2"/>
  <c r="G933" i="2"/>
  <c r="G410" i="2"/>
  <c r="G669" i="2"/>
  <c r="G783" i="2"/>
  <c r="G858" i="2"/>
  <c r="G884" i="2"/>
  <c r="G754" i="2"/>
  <c r="G799" i="2"/>
  <c r="G834" i="2"/>
  <c r="G840" i="2"/>
  <c r="H33" i="1"/>
  <c r="G33" i="1"/>
  <c r="G48" i="2" l="1"/>
  <c r="G324" i="2"/>
  <c r="G520" i="2"/>
  <c r="G1057" i="2"/>
  <c r="G1094" i="2"/>
  <c r="G262" i="2"/>
  <c r="G467" i="2"/>
  <c r="G1083" i="2"/>
  <c r="G1032" i="2"/>
  <c r="G135" i="2"/>
  <c r="G417" i="2"/>
  <c r="G437" i="2"/>
  <c r="G250" i="2"/>
  <c r="G341" i="2"/>
  <c r="G182" i="2"/>
  <c r="G223" i="2"/>
  <c r="G766" i="2"/>
  <c r="G77" i="2"/>
  <c r="G1044" i="2"/>
  <c r="G960" i="2"/>
  <c r="G637" i="2"/>
  <c r="G498" i="2"/>
  <c r="G388" i="2"/>
  <c r="G1163" i="2"/>
  <c r="G1108" i="2"/>
  <c r="G942" i="2"/>
  <c r="G1155" i="2"/>
  <c r="G919" i="2"/>
  <c r="G122" i="2"/>
  <c r="G550" i="2"/>
  <c r="G849" i="2"/>
  <c r="G1137" i="2"/>
  <c r="G447" i="2"/>
  <c r="G816" i="2"/>
  <c r="G116" i="2"/>
  <c r="G806" i="2"/>
  <c r="G727" i="2"/>
  <c r="G1147" i="2"/>
  <c r="G44" i="2"/>
  <c r="G156" i="2"/>
  <c r="G602" i="2"/>
  <c r="G261" i="2"/>
  <c r="G927" i="2"/>
  <c r="G866" i="2"/>
  <c r="G126" i="2"/>
  <c r="G354" i="2"/>
  <c r="G375" i="2"/>
  <c r="G790" i="2"/>
  <c r="G425" i="2"/>
  <c r="G570" i="2"/>
  <c r="G737" i="2"/>
  <c r="G833" i="2"/>
  <c r="G101" i="2"/>
  <c r="G14" i="2"/>
  <c r="G311" i="2"/>
  <c r="G89" i="2"/>
  <c r="G896" i="2"/>
  <c r="G753" i="2"/>
  <c r="G466" i="2"/>
  <c r="G883" i="2"/>
  <c r="G782" i="2"/>
  <c r="G668" i="2"/>
  <c r="G932" i="2"/>
  <c r="G647" i="2"/>
  <c r="G405" i="2"/>
  <c r="G204" i="2"/>
  <c r="G20" i="2"/>
  <c r="G798" i="2"/>
  <c r="G857" i="2"/>
  <c r="G695" i="2"/>
  <c r="G578" i="2"/>
  <c r="G191" i="2"/>
  <c r="G235" i="2"/>
  <c r="G476" i="2"/>
  <c r="G914" i="2"/>
  <c r="G294" i="2"/>
  <c r="G148" i="2"/>
  <c r="G658" i="2"/>
  <c r="G628" i="2"/>
  <c r="G707" i="2"/>
  <c r="G456" i="2"/>
  <c r="G62" i="2"/>
  <c r="G281" i="2"/>
  <c r="H829" i="1"/>
  <c r="H828" i="1" s="1"/>
  <c r="H827" i="1" s="1"/>
  <c r="H826" i="1" s="1"/>
  <c r="H825" i="1" s="1"/>
  <c r="G829" i="1"/>
  <c r="G828" i="1" s="1"/>
  <c r="G827" i="1" s="1"/>
  <c r="G826" i="1" s="1"/>
  <c r="G825" i="1" s="1"/>
  <c r="H823" i="1"/>
  <c r="H822" i="1" s="1"/>
  <c r="H821" i="1" s="1"/>
  <c r="H820" i="1" s="1"/>
  <c r="H819" i="1" s="1"/>
  <c r="G823" i="1"/>
  <c r="G822" i="1" s="1"/>
  <c r="G821" i="1" s="1"/>
  <c r="G820" i="1" s="1"/>
  <c r="G819" i="1" s="1"/>
  <c r="H817" i="1"/>
  <c r="H816" i="1" s="1"/>
  <c r="H815" i="1" s="1"/>
  <c r="G817" i="1"/>
  <c r="G816" i="1" s="1"/>
  <c r="G815" i="1" s="1"/>
  <c r="H813" i="1"/>
  <c r="G813" i="1"/>
  <c r="H811" i="1"/>
  <c r="G811" i="1"/>
  <c r="H809" i="1"/>
  <c r="G809" i="1"/>
  <c r="H806" i="1"/>
  <c r="H805" i="1" s="1"/>
  <c r="G806" i="1"/>
  <c r="G805" i="1" s="1"/>
  <c r="H798" i="1"/>
  <c r="H797" i="1" s="1"/>
  <c r="H796" i="1" s="1"/>
  <c r="H795" i="1" s="1"/>
  <c r="H794" i="1" s="1"/>
  <c r="H793" i="1" s="1"/>
  <c r="G798" i="1"/>
  <c r="G797" i="1" s="1"/>
  <c r="G796" i="1" s="1"/>
  <c r="G795" i="1" s="1"/>
  <c r="G794" i="1" s="1"/>
  <c r="G793" i="1" s="1"/>
  <c r="H790" i="1"/>
  <c r="H789" i="1" s="1"/>
  <c r="H788" i="1" s="1"/>
  <c r="H787" i="1" s="1"/>
  <c r="H785" i="1"/>
  <c r="H783" i="1"/>
  <c r="G790" i="1"/>
  <c r="G789" i="1" s="1"/>
  <c r="G788" i="1" s="1"/>
  <c r="G787" i="1" s="1"/>
  <c r="G785" i="1"/>
  <c r="G783" i="1"/>
  <c r="H776" i="1"/>
  <c r="H775" i="1" s="1"/>
  <c r="H774" i="1" s="1"/>
  <c r="H773" i="1" s="1"/>
  <c r="H772" i="1" s="1"/>
  <c r="H771" i="1" s="1"/>
  <c r="G776" i="1"/>
  <c r="G775" i="1" s="1"/>
  <c r="G774" i="1" s="1"/>
  <c r="G773" i="1" s="1"/>
  <c r="G772" i="1" s="1"/>
  <c r="G771" i="1" s="1"/>
  <c r="H764" i="1"/>
  <c r="H763" i="1" s="1"/>
  <c r="H762" i="1" s="1"/>
  <c r="H761" i="1" s="1"/>
  <c r="H760" i="1" s="1"/>
  <c r="G764" i="1"/>
  <c r="G763" i="1" s="1"/>
  <c r="G762" i="1" s="1"/>
  <c r="G761" i="1" s="1"/>
  <c r="G760" i="1" s="1"/>
  <c r="H757" i="1"/>
  <c r="H756" i="1" s="1"/>
  <c r="H755" i="1" s="1"/>
  <c r="G757" i="1"/>
  <c r="G756" i="1" s="1"/>
  <c r="G755" i="1" s="1"/>
  <c r="H752" i="1"/>
  <c r="H751" i="1" s="1"/>
  <c r="H750" i="1" s="1"/>
  <c r="G752" i="1"/>
  <c r="G751" i="1" s="1"/>
  <c r="G750" i="1" s="1"/>
  <c r="H748" i="1"/>
  <c r="H747" i="1" s="1"/>
  <c r="H746" i="1" s="1"/>
  <c r="G748" i="1"/>
  <c r="G747" i="1" s="1"/>
  <c r="G746" i="1" s="1"/>
  <c r="G742" i="1"/>
  <c r="G741" i="1" s="1"/>
  <c r="G740" i="1" s="1"/>
  <c r="H738" i="1"/>
  <c r="H737" i="1" s="1"/>
  <c r="H736" i="1" s="1"/>
  <c r="G738" i="1"/>
  <c r="G737" i="1" s="1"/>
  <c r="G736" i="1" s="1"/>
  <c r="H733" i="1"/>
  <c r="H732" i="1" s="1"/>
  <c r="H731" i="1" s="1"/>
  <c r="G733" i="1"/>
  <c r="G732" i="1" s="1"/>
  <c r="G731" i="1" s="1"/>
  <c r="H729" i="1"/>
  <c r="H728" i="1" s="1"/>
  <c r="H727" i="1" s="1"/>
  <c r="G729" i="1"/>
  <c r="G728" i="1" s="1"/>
  <c r="G727" i="1" s="1"/>
  <c r="H723" i="1"/>
  <c r="H722" i="1" s="1"/>
  <c r="H721" i="1" s="1"/>
  <c r="G723" i="1"/>
  <c r="G722" i="1" s="1"/>
  <c r="G721" i="1" s="1"/>
  <c r="H718" i="1"/>
  <c r="H717" i="1" s="1"/>
  <c r="H716" i="1" s="1"/>
  <c r="H715" i="1" s="1"/>
  <c r="G718" i="1"/>
  <c r="G717" i="1" s="1"/>
  <c r="G716" i="1" s="1"/>
  <c r="G715" i="1" s="1"/>
  <c r="H710" i="1"/>
  <c r="G710" i="1"/>
  <c r="H708" i="1"/>
  <c r="G708" i="1"/>
  <c r="H705" i="1"/>
  <c r="G705" i="1"/>
  <c r="H701" i="1"/>
  <c r="H700" i="1" s="1"/>
  <c r="H699" i="1" s="1"/>
  <c r="G701" i="1"/>
  <c r="G700" i="1" s="1"/>
  <c r="G699" i="1" s="1"/>
  <c r="H697" i="1"/>
  <c r="G697" i="1"/>
  <c r="H695" i="1"/>
  <c r="G695" i="1"/>
  <c r="H692" i="1"/>
  <c r="G692" i="1"/>
  <c r="H684" i="1"/>
  <c r="G684" i="1"/>
  <c r="H686" i="1"/>
  <c r="G686" i="1"/>
  <c r="H679" i="1"/>
  <c r="H678" i="1" s="1"/>
  <c r="H677" i="1" s="1"/>
  <c r="H676" i="1" s="1"/>
  <c r="G679" i="1"/>
  <c r="G678" i="1" s="1"/>
  <c r="G677" i="1" s="1"/>
  <c r="G676" i="1" s="1"/>
  <c r="H670" i="1"/>
  <c r="H669" i="1" s="1"/>
  <c r="G670" i="1"/>
  <c r="G669" i="1" s="1"/>
  <c r="H667" i="1"/>
  <c r="G667" i="1"/>
  <c r="H663" i="1"/>
  <c r="G663" i="1"/>
  <c r="H646" i="1"/>
  <c r="H654" i="1"/>
  <c r="H653" i="1" s="1"/>
  <c r="H652" i="1" s="1"/>
  <c r="H651" i="1" s="1"/>
  <c r="G654" i="1"/>
  <c r="G653" i="1" s="1"/>
  <c r="G652" i="1" s="1"/>
  <c r="G651" i="1" s="1"/>
  <c r="H648" i="1"/>
  <c r="G648" i="1"/>
  <c r="G646" i="1"/>
  <c r="H638" i="1"/>
  <c r="H637" i="1" s="1"/>
  <c r="G638" i="1"/>
  <c r="G637" i="1" s="1"/>
  <c r="H635" i="1"/>
  <c r="G635" i="1"/>
  <c r="H632" i="1"/>
  <c r="G632" i="1"/>
  <c r="H623" i="1"/>
  <c r="H622" i="1" s="1"/>
  <c r="G623" i="1"/>
  <c r="G622" i="1" s="1"/>
  <c r="H620" i="1"/>
  <c r="H619" i="1" s="1"/>
  <c r="G620" i="1"/>
  <c r="G619" i="1" s="1"/>
  <c r="H616" i="1"/>
  <c r="H615" i="1" s="1"/>
  <c r="G616" i="1"/>
  <c r="G615" i="1" s="1"/>
  <c r="H610" i="1"/>
  <c r="G610" i="1"/>
  <c r="H608" i="1"/>
  <c r="G608" i="1"/>
  <c r="H600" i="1"/>
  <c r="H599" i="1" s="1"/>
  <c r="H598" i="1" s="1"/>
  <c r="H597" i="1" s="1"/>
  <c r="H596" i="1" s="1"/>
  <c r="H595" i="1" s="1"/>
  <c r="G600" i="1"/>
  <c r="G599" i="1" s="1"/>
  <c r="G598" i="1" s="1"/>
  <c r="G597" i="1" s="1"/>
  <c r="G596" i="1" s="1"/>
  <c r="G595" i="1" s="1"/>
  <c r="H592" i="1"/>
  <c r="H591" i="1" s="1"/>
  <c r="H590" i="1" s="1"/>
  <c r="H589" i="1" s="1"/>
  <c r="H588" i="1" s="1"/>
  <c r="G592" i="1"/>
  <c r="G591" i="1" s="1"/>
  <c r="G590" i="1" s="1"/>
  <c r="G589" i="1" s="1"/>
  <c r="G588" i="1" s="1"/>
  <c r="H586" i="1"/>
  <c r="G586" i="1"/>
  <c r="H584" i="1"/>
  <c r="G584" i="1"/>
  <c r="H578" i="1"/>
  <c r="G578" i="1"/>
  <c r="H576" i="1"/>
  <c r="H575" i="1" s="1"/>
  <c r="H574" i="1" s="1"/>
  <c r="H573" i="1" s="1"/>
  <c r="G576" i="1"/>
  <c r="G575" i="1" s="1"/>
  <c r="G574" i="1" s="1"/>
  <c r="G573" i="1" s="1"/>
  <c r="H563" i="1"/>
  <c r="H562" i="1" s="1"/>
  <c r="G563" i="1"/>
  <c r="G562" i="1" s="1"/>
  <c r="H567" i="1"/>
  <c r="H566" i="1" s="1"/>
  <c r="G567" i="1"/>
  <c r="G566" i="1" s="1"/>
  <c r="H557" i="1"/>
  <c r="G557" i="1"/>
  <c r="H555" i="1"/>
  <c r="H554" i="1" s="1"/>
  <c r="H553" i="1" s="1"/>
  <c r="H552" i="1" s="1"/>
  <c r="G555" i="1"/>
  <c r="G554" i="1" s="1"/>
  <c r="G553" i="1" s="1"/>
  <c r="G552" i="1" s="1"/>
  <c r="H547" i="1"/>
  <c r="G547" i="1"/>
  <c r="H545" i="1"/>
  <c r="G545" i="1"/>
  <c r="H539" i="1"/>
  <c r="G539" i="1"/>
  <c r="H537" i="1"/>
  <c r="G537" i="1"/>
  <c r="H534" i="1"/>
  <c r="G534" i="1"/>
  <c r="H531" i="1"/>
  <c r="G531" i="1"/>
  <c r="H529" i="1"/>
  <c r="G529" i="1"/>
  <c r="H523" i="1"/>
  <c r="H522" i="1" s="1"/>
  <c r="H521" i="1" s="1"/>
  <c r="H520" i="1" s="1"/>
  <c r="H519" i="1" s="1"/>
  <c r="G523" i="1"/>
  <c r="G522" i="1" s="1"/>
  <c r="G521" i="1" s="1"/>
  <c r="G520" i="1" s="1"/>
  <c r="G519" i="1" s="1"/>
  <c r="H514" i="1"/>
  <c r="G514" i="1"/>
  <c r="H512" i="1"/>
  <c r="H511" i="1" s="1"/>
  <c r="H510" i="1" s="1"/>
  <c r="G512" i="1"/>
  <c r="G511" i="1" s="1"/>
  <c r="G510" i="1" s="1"/>
  <c r="H508" i="1"/>
  <c r="G508" i="1"/>
  <c r="H505" i="1"/>
  <c r="G505" i="1"/>
  <c r="H501" i="1"/>
  <c r="G501" i="1"/>
  <c r="H498" i="1"/>
  <c r="G498" i="1"/>
  <c r="H492" i="1"/>
  <c r="H491" i="1" s="1"/>
  <c r="H490" i="1" s="1"/>
  <c r="G492" i="1"/>
  <c r="G491" i="1" s="1"/>
  <c r="G490" i="1" s="1"/>
  <c r="H488" i="1"/>
  <c r="H487" i="1" s="1"/>
  <c r="G488" i="1"/>
  <c r="G487" i="1" s="1"/>
  <c r="H485" i="1"/>
  <c r="H484" i="1" s="1"/>
  <c r="G485" i="1"/>
  <c r="G484" i="1" s="1"/>
  <c r="H479" i="1"/>
  <c r="G479" i="1"/>
  <c r="H477" i="1"/>
  <c r="G477" i="1"/>
  <c r="H475" i="1"/>
  <c r="G475" i="1"/>
  <c r="H469" i="1"/>
  <c r="H468" i="1" s="1"/>
  <c r="G469" i="1"/>
  <c r="G468" i="1" s="1"/>
  <c r="H466" i="1"/>
  <c r="H465" i="1" s="1"/>
  <c r="G466" i="1"/>
  <c r="G465" i="1" s="1"/>
  <c r="H455" i="1"/>
  <c r="G455" i="1"/>
  <c r="H458" i="1"/>
  <c r="G458" i="1"/>
  <c r="H442" i="1"/>
  <c r="G442" i="1"/>
  <c r="H445" i="1"/>
  <c r="H444" i="1" s="1"/>
  <c r="G445" i="1"/>
  <c r="G444" i="1" s="1"/>
  <c r="G1107" i="2" l="1"/>
  <c r="G323" i="2"/>
  <c r="G1136" i="2"/>
  <c r="G913" i="2"/>
  <c r="G1056" i="2"/>
  <c r="G1093" i="2"/>
  <c r="G519" i="2"/>
  <c r="G100" i="2"/>
  <c r="G61" i="2"/>
  <c r="G249" i="2"/>
  <c r="G1031" i="2"/>
  <c r="G134" i="2"/>
  <c r="G416" i="2"/>
  <c r="G848" i="2"/>
  <c r="G436" i="2"/>
  <c r="G1043" i="2"/>
  <c r="G222" i="2"/>
  <c r="G959" i="2"/>
  <c r="G43" i="2"/>
  <c r="G636" i="2"/>
  <c r="G340" i="2"/>
  <c r="G181" i="2"/>
  <c r="G815" i="2"/>
  <c r="G765" i="2"/>
  <c r="G1154" i="2"/>
  <c r="G387" i="2"/>
  <c r="G667" i="2"/>
  <c r="G789" i="2"/>
  <c r="G549" i="2"/>
  <c r="G805" i="2"/>
  <c r="G613" i="2"/>
  <c r="G895" i="2"/>
  <c r="G832" i="2"/>
  <c r="G865" i="2"/>
  <c r="G260" i="2"/>
  <c r="G726" i="2"/>
  <c r="G1162" i="2"/>
  <c r="G497" i="2"/>
  <c r="G1146" i="2"/>
  <c r="G446" i="2"/>
  <c r="G1082" i="2"/>
  <c r="G941" i="2"/>
  <c r="G926" i="2"/>
  <c r="G374" i="2"/>
  <c r="G155" i="2"/>
  <c r="G601" i="2"/>
  <c r="G115" i="2"/>
  <c r="G353" i="2"/>
  <c r="G424" i="2"/>
  <c r="G569" i="2"/>
  <c r="G475" i="2"/>
  <c r="G577" i="2"/>
  <c r="G694" i="2"/>
  <c r="G203" i="2"/>
  <c r="G646" i="2"/>
  <c r="G280" i="2"/>
  <c r="G627" i="2"/>
  <c r="G234" i="2"/>
  <c r="G190" i="2"/>
  <c r="G797" i="2"/>
  <c r="G781" i="2"/>
  <c r="G736" i="2"/>
  <c r="G706" i="2"/>
  <c r="G293" i="2"/>
  <c r="G856" i="2"/>
  <c r="G19" i="2"/>
  <c r="G404" i="2"/>
  <c r="G310" i="2"/>
  <c r="G455" i="2"/>
  <c r="G147" i="2"/>
  <c r="G882" i="2"/>
  <c r="G752" i="2"/>
  <c r="G88" i="2"/>
  <c r="G13" i="2"/>
  <c r="G528" i="1"/>
  <c r="H551" i="1"/>
  <c r="H583" i="1"/>
  <c r="H582" i="1" s="1"/>
  <c r="H581" i="1" s="1"/>
  <c r="H580" i="1" s="1"/>
  <c r="G683" i="1"/>
  <c r="G682" i="1" s="1"/>
  <c r="G675" i="1" s="1"/>
  <c r="H704" i="1"/>
  <c r="H703" i="1" s="1"/>
  <c r="H441" i="1"/>
  <c r="H440" i="1" s="1"/>
  <c r="H439" i="1" s="1"/>
  <c r="H438" i="1" s="1"/>
  <c r="H437" i="1" s="1"/>
  <c r="G441" i="1"/>
  <c r="G440" i="1" s="1"/>
  <c r="G439" i="1" s="1"/>
  <c r="G438" i="1" s="1"/>
  <c r="G437" i="1" s="1"/>
  <c r="G561" i="1"/>
  <c r="G560" i="1" s="1"/>
  <c r="G559" i="1" s="1"/>
  <c r="G583" i="1"/>
  <c r="G582" i="1" s="1"/>
  <c r="G581" i="1" s="1"/>
  <c r="G580" i="1" s="1"/>
  <c r="H645" i="1"/>
  <c r="H644" i="1" s="1"/>
  <c r="H643" i="1" s="1"/>
  <c r="H642" i="1" s="1"/>
  <c r="H641" i="1" s="1"/>
  <c r="G464" i="1"/>
  <c r="G463" i="1" s="1"/>
  <c r="G462" i="1" s="1"/>
  <c r="G497" i="1"/>
  <c r="G631" i="1"/>
  <c r="G630" i="1" s="1"/>
  <c r="G629" i="1" s="1"/>
  <c r="G628" i="1" s="1"/>
  <c r="G627" i="1" s="1"/>
  <c r="G782" i="1"/>
  <c r="G781" i="1" s="1"/>
  <c r="G780" i="1" s="1"/>
  <c r="G779" i="1" s="1"/>
  <c r="G454" i="1"/>
  <c r="G453" i="1" s="1"/>
  <c r="G452" i="1" s="1"/>
  <c r="G451" i="1" s="1"/>
  <c r="G450" i="1" s="1"/>
  <c r="G483" i="1"/>
  <c r="H497" i="1"/>
  <c r="H504" i="1"/>
  <c r="H528" i="1"/>
  <c r="H533" i="1"/>
  <c r="H561" i="1"/>
  <c r="H560" i="1" s="1"/>
  <c r="H559" i="1" s="1"/>
  <c r="G662" i="1"/>
  <c r="G661" i="1" s="1"/>
  <c r="G660" i="1" s="1"/>
  <c r="G659" i="1" s="1"/>
  <c r="G658" i="1" s="1"/>
  <c r="H691" i="1"/>
  <c r="H690" i="1" s="1"/>
  <c r="H689" i="1" s="1"/>
  <c r="H782" i="1"/>
  <c r="H781" i="1" s="1"/>
  <c r="H780" i="1" s="1"/>
  <c r="H779" i="1" s="1"/>
  <c r="H454" i="1"/>
  <c r="H453" i="1" s="1"/>
  <c r="H452" i="1" s="1"/>
  <c r="H451" i="1" s="1"/>
  <c r="H450" i="1" s="1"/>
  <c r="G544" i="1"/>
  <c r="G543" i="1" s="1"/>
  <c r="G542" i="1" s="1"/>
  <c r="G541" i="1" s="1"/>
  <c r="G551" i="1"/>
  <c r="G607" i="1"/>
  <c r="G606" i="1" s="1"/>
  <c r="G605" i="1" s="1"/>
  <c r="G604" i="1" s="1"/>
  <c r="G614" i="1"/>
  <c r="G613" i="1" s="1"/>
  <c r="G612" i="1" s="1"/>
  <c r="G691" i="1"/>
  <c r="G690" i="1" s="1"/>
  <c r="G689" i="1" s="1"/>
  <c r="H808" i="1"/>
  <c r="H804" i="1" s="1"/>
  <c r="H803" i="1" s="1"/>
  <c r="H802" i="1" s="1"/>
  <c r="H801" i="1" s="1"/>
  <c r="G482" i="1"/>
  <c r="G481" i="1" s="1"/>
  <c r="G504" i="1"/>
  <c r="G533" i="1"/>
  <c r="H544" i="1"/>
  <c r="H543" i="1" s="1"/>
  <c r="H542" i="1" s="1"/>
  <c r="H541" i="1" s="1"/>
  <c r="H572" i="1"/>
  <c r="H631" i="1"/>
  <c r="H630" i="1" s="1"/>
  <c r="H629" i="1" s="1"/>
  <c r="H628" i="1" s="1"/>
  <c r="H627" i="1" s="1"/>
  <c r="H662" i="1"/>
  <c r="H661" i="1" s="1"/>
  <c r="H660" i="1" s="1"/>
  <c r="H659" i="1" s="1"/>
  <c r="H658" i="1" s="1"/>
  <c r="H683" i="1"/>
  <c r="H682" i="1" s="1"/>
  <c r="H675" i="1" s="1"/>
  <c r="G704" i="1"/>
  <c r="G703" i="1" s="1"/>
  <c r="G808" i="1"/>
  <c r="G804" i="1" s="1"/>
  <c r="G803" i="1" s="1"/>
  <c r="G802" i="1" s="1"/>
  <c r="G801" i="1" s="1"/>
  <c r="G474" i="1"/>
  <c r="G473" i="1" s="1"/>
  <c r="G472" i="1" s="1"/>
  <c r="G471" i="1" s="1"/>
  <c r="G572" i="1"/>
  <c r="G714" i="1"/>
  <c r="H745" i="1"/>
  <c r="H744" i="1" s="1"/>
  <c r="G745" i="1"/>
  <c r="G744" i="1" s="1"/>
  <c r="H726" i="1"/>
  <c r="H725" i="1" s="1"/>
  <c r="G726" i="1"/>
  <c r="G725" i="1" s="1"/>
  <c r="H714" i="1"/>
  <c r="G645" i="1"/>
  <c r="G644" i="1" s="1"/>
  <c r="G643" i="1" s="1"/>
  <c r="G642" i="1" s="1"/>
  <c r="G641" i="1" s="1"/>
  <c r="H614" i="1"/>
  <c r="H613" i="1" s="1"/>
  <c r="H612" i="1" s="1"/>
  <c r="H607" i="1"/>
  <c r="H606" i="1" s="1"/>
  <c r="H605" i="1" s="1"/>
  <c r="H604" i="1" s="1"/>
  <c r="H483" i="1"/>
  <c r="H482" i="1" s="1"/>
  <c r="H481" i="1" s="1"/>
  <c r="H474" i="1"/>
  <c r="H473" i="1" s="1"/>
  <c r="H472" i="1" s="1"/>
  <c r="H471" i="1" s="1"/>
  <c r="H464" i="1"/>
  <c r="H463" i="1" s="1"/>
  <c r="H462" i="1" s="1"/>
  <c r="H433" i="1"/>
  <c r="H432" i="1" s="1"/>
  <c r="G433" i="1"/>
  <c r="G432" i="1" s="1"/>
  <c r="H430" i="1"/>
  <c r="H429" i="1" s="1"/>
  <c r="G430" i="1"/>
  <c r="G429" i="1" s="1"/>
  <c r="H426" i="1"/>
  <c r="H425" i="1" s="1"/>
  <c r="G426" i="1"/>
  <c r="G425" i="1" s="1"/>
  <c r="H418" i="1"/>
  <c r="G418" i="1"/>
  <c r="H420" i="1"/>
  <c r="G420" i="1"/>
  <c r="G518" i="2" l="1"/>
  <c r="G576" i="2"/>
  <c r="G352" i="2"/>
  <c r="G894" i="2"/>
  <c r="G548" i="2"/>
  <c r="G881" i="2"/>
  <c r="G322" i="2"/>
  <c r="G321" i="2" s="1"/>
  <c r="G1081" i="2"/>
  <c r="G804" i="2"/>
  <c r="G764" i="2"/>
  <c r="G42" i="2"/>
  <c r="G248" i="2"/>
  <c r="G1030" i="2"/>
  <c r="G496" i="2"/>
  <c r="G133" i="2"/>
  <c r="G415" i="2"/>
  <c r="G958" i="2"/>
  <c r="G221" i="2"/>
  <c r="G635" i="2"/>
  <c r="G180" i="2"/>
  <c r="G435" i="2"/>
  <c r="G814" i="2"/>
  <c r="G339" i="2"/>
  <c r="G612" i="2"/>
  <c r="G788" i="2"/>
  <c r="G1153" i="2"/>
  <c r="G18" i="2"/>
  <c r="G292" i="2"/>
  <c r="G735" i="2"/>
  <c r="G693" i="2"/>
  <c r="G600" i="2"/>
  <c r="G1145" i="2"/>
  <c r="G925" i="2"/>
  <c r="G725" i="2"/>
  <c r="G864" i="2"/>
  <c r="G259" i="2"/>
  <c r="G233" i="2"/>
  <c r="G202" i="2"/>
  <c r="G373" i="2"/>
  <c r="G445" i="2"/>
  <c r="G1042" i="2"/>
  <c r="G386" i="2"/>
  <c r="G154" i="2"/>
  <c r="G109" i="2"/>
  <c r="G568" i="2"/>
  <c r="G831" i="2"/>
  <c r="G12" i="2"/>
  <c r="G146" i="2"/>
  <c r="G99" i="2"/>
  <c r="G309" i="2"/>
  <c r="G666" i="2"/>
  <c r="G705" i="2"/>
  <c r="G780" i="2"/>
  <c r="G912" i="2"/>
  <c r="G626" i="2"/>
  <c r="G474" i="2"/>
  <c r="G751" i="2"/>
  <c r="G189" i="2"/>
  <c r="G645" i="2"/>
  <c r="G87" i="2"/>
  <c r="G847" i="2"/>
  <c r="G796" i="2"/>
  <c r="G279" i="2"/>
  <c r="G454" i="2"/>
  <c r="G403" i="2"/>
  <c r="H550" i="1"/>
  <c r="G527" i="1"/>
  <c r="G526" i="1" s="1"/>
  <c r="G525" i="1" s="1"/>
  <c r="G518" i="1" s="1"/>
  <c r="G603" i="1"/>
  <c r="H571" i="1"/>
  <c r="H688" i="1"/>
  <c r="H674" i="1" s="1"/>
  <c r="G571" i="1"/>
  <c r="H527" i="1"/>
  <c r="H526" i="1" s="1"/>
  <c r="H525" i="1" s="1"/>
  <c r="H518" i="1" s="1"/>
  <c r="H417" i="1"/>
  <c r="H416" i="1" s="1"/>
  <c r="H415" i="1" s="1"/>
  <c r="H414" i="1" s="1"/>
  <c r="G496" i="1"/>
  <c r="G495" i="1" s="1"/>
  <c r="G494" i="1" s="1"/>
  <c r="G461" i="1" s="1"/>
  <c r="G449" i="1" s="1"/>
  <c r="G417" i="1"/>
  <c r="G416" i="1" s="1"/>
  <c r="G415" i="1" s="1"/>
  <c r="G414" i="1" s="1"/>
  <c r="G550" i="1"/>
  <c r="H496" i="1"/>
  <c r="H495" i="1" s="1"/>
  <c r="H494" i="1" s="1"/>
  <c r="H461" i="1" s="1"/>
  <c r="H449" i="1" s="1"/>
  <c r="G424" i="1"/>
  <c r="G423" i="1" s="1"/>
  <c r="G422" i="1" s="1"/>
  <c r="H424" i="1"/>
  <c r="H423" i="1" s="1"/>
  <c r="H422" i="1" s="1"/>
  <c r="H603" i="1"/>
  <c r="G688" i="1"/>
  <c r="G674" i="1" s="1"/>
  <c r="G713" i="1"/>
  <c r="H713" i="1"/>
  <c r="H408" i="1"/>
  <c r="G408" i="1"/>
  <c r="H410" i="1"/>
  <c r="G410" i="1"/>
  <c r="H412" i="1"/>
  <c r="G412" i="1"/>
  <c r="H402" i="1"/>
  <c r="G402" i="1"/>
  <c r="H400" i="1"/>
  <c r="G400" i="1"/>
  <c r="H398" i="1"/>
  <c r="G398" i="1"/>
  <c r="H396" i="1"/>
  <c r="G396" i="1"/>
  <c r="H394" i="1"/>
  <c r="G394" i="1"/>
  <c r="H392" i="1"/>
  <c r="G392" i="1"/>
  <c r="H390" i="1"/>
  <c r="G390" i="1"/>
  <c r="H388" i="1"/>
  <c r="G388" i="1"/>
  <c r="H382" i="1"/>
  <c r="G382" i="1"/>
  <c r="H374" i="1"/>
  <c r="H380" i="1"/>
  <c r="G380" i="1"/>
  <c r="H378" i="1"/>
  <c r="G378" i="1"/>
  <c r="H376" i="1"/>
  <c r="G376" i="1"/>
  <c r="G374" i="1"/>
  <c r="H359" i="1"/>
  <c r="G359" i="1"/>
  <c r="G358" i="1" s="1"/>
  <c r="H364" i="1"/>
  <c r="H363" i="1" s="1"/>
  <c r="G364" i="1"/>
  <c r="G363" i="1" s="1"/>
  <c r="H339" i="1"/>
  <c r="G339" i="1"/>
  <c r="H341" i="1"/>
  <c r="G341" i="1"/>
  <c r="H345" i="1"/>
  <c r="G345" i="1"/>
  <c r="H350" i="1"/>
  <c r="H349" i="1" s="1"/>
  <c r="G350" i="1"/>
  <c r="G349" i="1" s="1"/>
  <c r="G348" i="1" s="1"/>
  <c r="G328" i="1"/>
  <c r="G327" i="1" s="1"/>
  <c r="G326" i="1" s="1"/>
  <c r="H311" i="1"/>
  <c r="H310" i="1" s="1"/>
  <c r="H309" i="1" s="1"/>
  <c r="G311" i="1"/>
  <c r="G310" i="1" s="1"/>
  <c r="G309" i="1" s="1"/>
  <c r="G308" i="1" s="1"/>
  <c r="G307" i="1" s="1"/>
  <c r="H315" i="1"/>
  <c r="H314" i="1" s="1"/>
  <c r="G315" i="1"/>
  <c r="H321" i="1"/>
  <c r="H320" i="1" s="1"/>
  <c r="G321" i="1"/>
  <c r="G320" i="1" s="1"/>
  <c r="G319" i="1" s="1"/>
  <c r="H302" i="1"/>
  <c r="H301" i="1" s="1"/>
  <c r="H300" i="1" s="1"/>
  <c r="H299" i="1" s="1"/>
  <c r="H298" i="1" s="1"/>
  <c r="H297" i="1" s="1"/>
  <c r="G302" i="1"/>
  <c r="G301" i="1" s="1"/>
  <c r="H290" i="1"/>
  <c r="H289" i="1" s="1"/>
  <c r="G290" i="1"/>
  <c r="G289" i="1" s="1"/>
  <c r="H294" i="1"/>
  <c r="H293" i="1" s="1"/>
  <c r="G294" i="1"/>
  <c r="G293" i="1" s="1"/>
  <c r="H281" i="1"/>
  <c r="H280" i="1" s="1"/>
  <c r="H279" i="1" s="1"/>
  <c r="G281" i="1"/>
  <c r="G280" i="1" s="1"/>
  <c r="G279" i="1" s="1"/>
  <c r="G278" i="1" s="1"/>
  <c r="G277" i="1" s="1"/>
  <c r="H269" i="1"/>
  <c r="H268" i="1" s="1"/>
  <c r="G269" i="1"/>
  <c r="H273" i="1"/>
  <c r="H272" i="1" s="1"/>
  <c r="G273" i="1"/>
  <c r="G272" i="1" s="1"/>
  <c r="H260" i="1"/>
  <c r="H259" i="1" s="1"/>
  <c r="H258" i="1" s="1"/>
  <c r="H257" i="1" s="1"/>
  <c r="H256" i="1" s="1"/>
  <c r="H255" i="1" s="1"/>
  <c r="G260" i="1"/>
  <c r="G259" i="1" s="1"/>
  <c r="H248" i="1"/>
  <c r="H247" i="1" s="1"/>
  <c r="G248" i="1"/>
  <c r="G247" i="1" s="1"/>
  <c r="H252" i="1"/>
  <c r="G252" i="1"/>
  <c r="G251" i="1" s="1"/>
  <c r="H237" i="1"/>
  <c r="H236" i="1" s="1"/>
  <c r="H235" i="1" s="1"/>
  <c r="G237" i="1"/>
  <c r="H239" i="1"/>
  <c r="G239" i="1"/>
  <c r="H225" i="1"/>
  <c r="H224" i="1" s="1"/>
  <c r="G225" i="1"/>
  <c r="G224" i="1" s="1"/>
  <c r="H229" i="1"/>
  <c r="H228" i="1" s="1"/>
  <c r="G229" i="1"/>
  <c r="G228" i="1" s="1"/>
  <c r="H214" i="1"/>
  <c r="H213" i="1" s="1"/>
  <c r="H212" i="1" s="1"/>
  <c r="H211" i="1" s="1"/>
  <c r="G214" i="1"/>
  <c r="G213" i="1" s="1"/>
  <c r="H216" i="1"/>
  <c r="G216" i="1"/>
  <c r="H202" i="1"/>
  <c r="H201" i="1" s="1"/>
  <c r="G202" i="1"/>
  <c r="G201" i="1" s="1"/>
  <c r="H206" i="1"/>
  <c r="H205" i="1" s="1"/>
  <c r="G206" i="1"/>
  <c r="G205" i="1" s="1"/>
  <c r="H193" i="1"/>
  <c r="H192" i="1" s="1"/>
  <c r="H191" i="1" s="1"/>
  <c r="H190" i="1" s="1"/>
  <c r="H189" i="1" s="1"/>
  <c r="H188" i="1" s="1"/>
  <c r="G193" i="1"/>
  <c r="G192" i="1" s="1"/>
  <c r="H181" i="1"/>
  <c r="H180" i="1" s="1"/>
  <c r="G181" i="1"/>
  <c r="G180" i="1" s="1"/>
  <c r="H185" i="1"/>
  <c r="H184" i="1" s="1"/>
  <c r="G185" i="1"/>
  <c r="H172" i="1"/>
  <c r="H171" i="1" s="1"/>
  <c r="H170" i="1" s="1"/>
  <c r="H169" i="1" s="1"/>
  <c r="H168" i="1" s="1"/>
  <c r="H167" i="1" s="1"/>
  <c r="G172" i="1"/>
  <c r="G171" i="1" s="1"/>
  <c r="H164" i="1"/>
  <c r="H163" i="1" s="1"/>
  <c r="G164" i="1"/>
  <c r="G163" i="1" s="1"/>
  <c r="G160" i="1"/>
  <c r="G159" i="1" s="1"/>
  <c r="H160" i="1"/>
  <c r="H159" i="1" s="1"/>
  <c r="H158" i="1" s="1"/>
  <c r="H157" i="1" s="1"/>
  <c r="H156" i="1" s="1"/>
  <c r="H155" i="1" s="1"/>
  <c r="H149" i="1"/>
  <c r="H148" i="1" s="1"/>
  <c r="H147" i="1" s="1"/>
  <c r="H146" i="1" s="1"/>
  <c r="G149" i="1"/>
  <c r="G148" i="1" s="1"/>
  <c r="H151" i="1"/>
  <c r="G151" i="1"/>
  <c r="H137" i="1"/>
  <c r="H136" i="1" s="1"/>
  <c r="G137" i="1"/>
  <c r="H141" i="1"/>
  <c r="H140" i="1" s="1"/>
  <c r="G141" i="1"/>
  <c r="H128" i="1"/>
  <c r="H127" i="1" s="1"/>
  <c r="H126" i="1" s="1"/>
  <c r="H125" i="1" s="1"/>
  <c r="H124" i="1" s="1"/>
  <c r="H123" i="1" s="1"/>
  <c r="G128" i="1"/>
  <c r="G127" i="1" s="1"/>
  <c r="H120" i="1"/>
  <c r="H119" i="1" s="1"/>
  <c r="H118" i="1" s="1"/>
  <c r="G120" i="1"/>
  <c r="G119" i="1" s="1"/>
  <c r="G118" i="1" s="1"/>
  <c r="G117" i="1" s="1"/>
  <c r="G116" i="1" s="1"/>
  <c r="H112" i="1"/>
  <c r="H111" i="1" s="1"/>
  <c r="H110" i="1" s="1"/>
  <c r="G112" i="1"/>
  <c r="G111" i="1" s="1"/>
  <c r="G110" i="1" s="1"/>
  <c r="G109" i="1" s="1"/>
  <c r="G108" i="1" s="1"/>
  <c r="H105" i="1"/>
  <c r="H104" i="1" s="1"/>
  <c r="H103" i="1" s="1"/>
  <c r="H102" i="1" s="1"/>
  <c r="G105" i="1"/>
  <c r="G104" i="1" s="1"/>
  <c r="G103" i="1" s="1"/>
  <c r="G102" i="1" s="1"/>
  <c r="G101" i="1" s="1"/>
  <c r="H96" i="1"/>
  <c r="H95" i="1" s="1"/>
  <c r="G96" i="1"/>
  <c r="G95" i="1" s="1"/>
  <c r="G94" i="1" s="1"/>
  <c r="H92" i="1"/>
  <c r="H91" i="1" s="1"/>
  <c r="G92" i="1"/>
  <c r="G91" i="1" s="1"/>
  <c r="G90" i="1" s="1"/>
  <c r="H88" i="1"/>
  <c r="G88" i="1"/>
  <c r="H86" i="1"/>
  <c r="G86" i="1"/>
  <c r="G81" i="1"/>
  <c r="G80" i="1" s="1"/>
  <c r="I80" i="1" s="1"/>
  <c r="H75" i="1"/>
  <c r="H74" i="1" s="1"/>
  <c r="H73" i="1" s="1"/>
  <c r="H72" i="1" s="1"/>
  <c r="G75" i="1"/>
  <c r="G74" i="1" s="1"/>
  <c r="G73" i="1" s="1"/>
  <c r="G72" i="1" s="1"/>
  <c r="G71" i="1" s="1"/>
  <c r="H65" i="1"/>
  <c r="H64" i="1" s="1"/>
  <c r="H63" i="1" s="1"/>
  <c r="H62" i="1" s="1"/>
  <c r="H61" i="1" s="1"/>
  <c r="H60" i="1" s="1"/>
  <c r="G65" i="1"/>
  <c r="G64" i="1" s="1"/>
  <c r="G63" i="1" s="1"/>
  <c r="G62" i="1" s="1"/>
  <c r="I66" i="1"/>
  <c r="I67" i="1"/>
  <c r="I68" i="1"/>
  <c r="I76" i="1"/>
  <c r="I82" i="1"/>
  <c r="I87" i="1"/>
  <c r="I89" i="1"/>
  <c r="I93" i="1"/>
  <c r="I97" i="1"/>
  <c r="I98" i="1"/>
  <c r="I106" i="1"/>
  <c r="I107" i="1"/>
  <c r="I113" i="1"/>
  <c r="I121" i="1"/>
  <c r="I129" i="1"/>
  <c r="I138" i="1"/>
  <c r="I139" i="1"/>
  <c r="I142" i="1"/>
  <c r="I150" i="1"/>
  <c r="I152" i="1"/>
  <c r="I161" i="1"/>
  <c r="I162" i="1"/>
  <c r="I165" i="1"/>
  <c r="I173" i="1"/>
  <c r="I182" i="1"/>
  <c r="I183" i="1"/>
  <c r="I186" i="1"/>
  <c r="I194" i="1"/>
  <c r="I203" i="1"/>
  <c r="I204" i="1"/>
  <c r="I207" i="1"/>
  <c r="I215" i="1"/>
  <c r="I217" i="1"/>
  <c r="I226" i="1"/>
  <c r="I227" i="1"/>
  <c r="I230" i="1"/>
  <c r="I238" i="1"/>
  <c r="I240" i="1"/>
  <c r="I249" i="1"/>
  <c r="I250" i="1"/>
  <c r="I253" i="1"/>
  <c r="I261" i="1"/>
  <c r="I270" i="1"/>
  <c r="I271" i="1"/>
  <c r="I274" i="1"/>
  <c r="I282" i="1"/>
  <c r="I291" i="1"/>
  <c r="I292" i="1"/>
  <c r="I295" i="1"/>
  <c r="I303" i="1"/>
  <c r="I312" i="1"/>
  <c r="I313" i="1"/>
  <c r="I316" i="1"/>
  <c r="I322" i="1"/>
  <c r="I323" i="1"/>
  <c r="I324" i="1"/>
  <c r="I329" i="1"/>
  <c r="I330" i="1"/>
  <c r="I331" i="1"/>
  <c r="I332" i="1"/>
  <c r="I340" i="1"/>
  <c r="I342" i="1"/>
  <c r="I343" i="1"/>
  <c r="I344" i="1"/>
  <c r="I346" i="1"/>
  <c r="I351" i="1"/>
  <c r="I360" i="1"/>
  <c r="I361" i="1"/>
  <c r="I362" i="1"/>
  <c r="I365" i="1"/>
  <c r="I366" i="1"/>
  <c r="I375" i="1"/>
  <c r="I377" i="1"/>
  <c r="I379" i="1"/>
  <c r="I381" i="1"/>
  <c r="I383" i="1"/>
  <c r="I389" i="1"/>
  <c r="I391" i="1"/>
  <c r="I393" i="1"/>
  <c r="I395" i="1"/>
  <c r="I397" i="1"/>
  <c r="I399" i="1"/>
  <c r="I401" i="1"/>
  <c r="I403" i="1"/>
  <c r="I409" i="1"/>
  <c r="I411" i="1"/>
  <c r="I413" i="1"/>
  <c r="I418" i="1"/>
  <c r="I419" i="1"/>
  <c r="I420" i="1"/>
  <c r="I421" i="1"/>
  <c r="I425" i="1"/>
  <c r="I426" i="1"/>
  <c r="I427" i="1"/>
  <c r="I428" i="1"/>
  <c r="I429" i="1"/>
  <c r="I430" i="1"/>
  <c r="I431" i="1"/>
  <c r="I432" i="1"/>
  <c r="I433" i="1"/>
  <c r="I434" i="1"/>
  <c r="I435" i="1"/>
  <c r="I437" i="1"/>
  <c r="I438" i="1"/>
  <c r="I439" i="1"/>
  <c r="I440" i="1"/>
  <c r="I441" i="1"/>
  <c r="I442" i="1"/>
  <c r="I443" i="1"/>
  <c r="I444" i="1"/>
  <c r="I445" i="1"/>
  <c r="I446" i="1"/>
  <c r="I447" i="1"/>
  <c r="I450" i="1"/>
  <c r="I451" i="1"/>
  <c r="I452" i="1"/>
  <c r="I453" i="1"/>
  <c r="I454" i="1"/>
  <c r="I455" i="1"/>
  <c r="I456" i="1"/>
  <c r="I457" i="1"/>
  <c r="I458" i="1"/>
  <c r="I459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9" i="1"/>
  <c r="I520" i="1"/>
  <c r="I521" i="1"/>
  <c r="I522" i="1"/>
  <c r="I523" i="1"/>
  <c r="I524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5" i="1"/>
  <c r="I596" i="1"/>
  <c r="I597" i="1"/>
  <c r="I598" i="1"/>
  <c r="I599" i="1"/>
  <c r="I600" i="1"/>
  <c r="I601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1" i="1"/>
  <c r="I772" i="1"/>
  <c r="I773" i="1"/>
  <c r="I774" i="1"/>
  <c r="I775" i="1"/>
  <c r="I776" i="1"/>
  <c r="I777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3" i="1"/>
  <c r="I794" i="1"/>
  <c r="I795" i="1"/>
  <c r="I796" i="1"/>
  <c r="I797" i="1"/>
  <c r="I798" i="1"/>
  <c r="I799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H54" i="1"/>
  <c r="G54" i="1"/>
  <c r="H57" i="1"/>
  <c r="G57" i="1"/>
  <c r="H47" i="1"/>
  <c r="H46" i="1" s="1"/>
  <c r="G47" i="1"/>
  <c r="G46" i="1" s="1"/>
  <c r="G45" i="1" s="1"/>
  <c r="I22" i="1"/>
  <c r="I23" i="1"/>
  <c r="I24" i="1"/>
  <c r="I25" i="1"/>
  <c r="I27" i="1"/>
  <c r="I28" i="1"/>
  <c r="I30" i="1"/>
  <c r="I32" i="1"/>
  <c r="I34" i="1"/>
  <c r="I37" i="1"/>
  <c r="I43" i="1"/>
  <c r="I48" i="1"/>
  <c r="I49" i="1"/>
  <c r="I50" i="1"/>
  <c r="I51" i="1"/>
  <c r="I55" i="1"/>
  <c r="I56" i="1"/>
  <c r="I58" i="1"/>
  <c r="I16" i="1"/>
  <c r="H42" i="1"/>
  <c r="H41" i="1" s="1"/>
  <c r="H40" i="1" s="1"/>
  <c r="H39" i="1" s="1"/>
  <c r="G42" i="1"/>
  <c r="G41" i="1" s="1"/>
  <c r="G40" i="1" s="1"/>
  <c r="G39" i="1" s="1"/>
  <c r="H36" i="1"/>
  <c r="G36" i="1"/>
  <c r="G35" i="1" s="1"/>
  <c r="H31" i="1"/>
  <c r="G31" i="1"/>
  <c r="H29" i="1"/>
  <c r="G29" i="1"/>
  <c r="H26" i="1"/>
  <c r="G26" i="1"/>
  <c r="H21" i="1"/>
  <c r="G21" i="1"/>
  <c r="G220" i="2" l="1"/>
  <c r="G247" i="2"/>
  <c r="G414" i="2"/>
  <c r="G338" i="2"/>
  <c r="G423" i="2"/>
  <c r="G179" i="2"/>
  <c r="G372" i="2"/>
  <c r="G657" i="1"/>
  <c r="H657" i="1"/>
  <c r="G803" i="2"/>
  <c r="G611" i="2"/>
  <c r="G1029" i="2"/>
  <c r="G863" i="2"/>
  <c r="G385" i="2"/>
  <c r="G599" i="2"/>
  <c r="G153" i="2"/>
  <c r="G763" i="2"/>
  <c r="G351" i="2"/>
  <c r="G201" i="2"/>
  <c r="G692" i="2"/>
  <c r="G473" i="2"/>
  <c r="G625" i="2"/>
  <c r="G98" i="2"/>
  <c r="G795" i="2"/>
  <c r="G734" i="2"/>
  <c r="G846" i="2"/>
  <c r="G188" i="2"/>
  <c r="G11" i="2"/>
  <c r="G232" i="2"/>
  <c r="G278" i="2"/>
  <c r="G880" i="2"/>
  <c r="G291" i="2"/>
  <c r="G308" i="2"/>
  <c r="G830" i="2"/>
  <c r="G402" i="2"/>
  <c r="G453" i="2"/>
  <c r="G911" i="2"/>
  <c r="G495" i="2"/>
  <c r="G132" i="2"/>
  <c r="G570" i="1"/>
  <c r="H570" i="1"/>
  <c r="I414" i="1"/>
  <c r="I550" i="1"/>
  <c r="H517" i="1"/>
  <c r="I382" i="1"/>
  <c r="I390" i="1"/>
  <c r="I402" i="1"/>
  <c r="I688" i="1"/>
  <c r="I417" i="1"/>
  <c r="I571" i="1"/>
  <c r="I410" i="1"/>
  <c r="I525" i="1"/>
  <c r="I527" i="1"/>
  <c r="I239" i="1"/>
  <c r="I252" i="1"/>
  <c r="I526" i="1"/>
  <c r="I394" i="1"/>
  <c r="I449" i="1"/>
  <c r="I378" i="1"/>
  <c r="I81" i="1"/>
  <c r="I26" i="1"/>
  <c r="I31" i="1"/>
  <c r="G53" i="1"/>
  <c r="G52" i="1" s="1"/>
  <c r="G44" i="1" s="1"/>
  <c r="G38" i="1" s="1"/>
  <c r="I603" i="1"/>
  <c r="I518" i="1"/>
  <c r="I496" i="1"/>
  <c r="I88" i="1"/>
  <c r="I374" i="1"/>
  <c r="G85" i="1"/>
  <c r="G84" i="1" s="1"/>
  <c r="G83" i="1" s="1"/>
  <c r="I494" i="1"/>
  <c r="I415" i="1"/>
  <c r="I281" i="1"/>
  <c r="I398" i="1"/>
  <c r="G517" i="1"/>
  <c r="G20" i="1"/>
  <c r="G19" i="1" s="1"/>
  <c r="G18" i="1" s="1"/>
  <c r="G17" i="1" s="1"/>
  <c r="I36" i="1"/>
  <c r="I495" i="1"/>
  <c r="I416" i="1"/>
  <c r="I302" i="1"/>
  <c r="I229" i="1"/>
  <c r="I57" i="1"/>
  <c r="I149" i="1"/>
  <c r="I376" i="1"/>
  <c r="I380" i="1"/>
  <c r="G407" i="1"/>
  <c r="G406" i="1" s="1"/>
  <c r="G405" i="1" s="1"/>
  <c r="G404" i="1" s="1"/>
  <c r="I422" i="1"/>
  <c r="I137" i="1"/>
  <c r="H145" i="1"/>
  <c r="H144" i="1" s="1"/>
  <c r="I328" i="1"/>
  <c r="G223" i="1"/>
  <c r="G222" i="1" s="1"/>
  <c r="G221" i="1" s="1"/>
  <c r="G220" i="1" s="1"/>
  <c r="I237" i="1"/>
  <c r="G338" i="1"/>
  <c r="G337" i="1" s="1"/>
  <c r="G336" i="1" s="1"/>
  <c r="I21" i="1"/>
  <c r="I33" i="1"/>
  <c r="I260" i="1"/>
  <c r="I214" i="1"/>
  <c r="I181" i="1"/>
  <c r="H135" i="1"/>
  <c r="I363" i="1"/>
  <c r="G373" i="1"/>
  <c r="G372" i="1" s="1"/>
  <c r="G371" i="1" s="1"/>
  <c r="G370" i="1" s="1"/>
  <c r="I388" i="1"/>
  <c r="I396" i="1"/>
  <c r="I400" i="1"/>
  <c r="I412" i="1"/>
  <c r="H407" i="1"/>
  <c r="H406" i="1" s="1"/>
  <c r="H405" i="1" s="1"/>
  <c r="G246" i="1"/>
  <c r="G245" i="1" s="1"/>
  <c r="G244" i="1" s="1"/>
  <c r="G243" i="1" s="1"/>
  <c r="I29" i="1"/>
  <c r="I39" i="1"/>
  <c r="I120" i="1"/>
  <c r="I105" i="1"/>
  <c r="I141" i="1"/>
  <c r="I151" i="1"/>
  <c r="I185" i="1"/>
  <c r="G200" i="1"/>
  <c r="G199" i="1" s="1"/>
  <c r="G198" i="1" s="1"/>
  <c r="G197" i="1" s="1"/>
  <c r="I269" i="1"/>
  <c r="I315" i="1"/>
  <c r="I341" i="1"/>
  <c r="G100" i="1"/>
  <c r="G357" i="1"/>
  <c r="G356" i="1" s="1"/>
  <c r="G355" i="1" s="1"/>
  <c r="G354" i="1" s="1"/>
  <c r="G353" i="1" s="1"/>
  <c r="I423" i="1"/>
  <c r="I364" i="1"/>
  <c r="I339" i="1"/>
  <c r="I273" i="1"/>
  <c r="I206" i="1"/>
  <c r="I193" i="1"/>
  <c r="I128" i="1"/>
  <c r="I65" i="1"/>
  <c r="G136" i="1"/>
  <c r="G184" i="1"/>
  <c r="G179" i="1" s="1"/>
  <c r="G178" i="1" s="1"/>
  <c r="G177" i="1" s="1"/>
  <c r="G176" i="1" s="1"/>
  <c r="G236" i="1"/>
  <c r="G235" i="1" s="1"/>
  <c r="G234" i="1" s="1"/>
  <c r="G233" i="1" s="1"/>
  <c r="G232" i="1" s="1"/>
  <c r="I321" i="1"/>
  <c r="G314" i="1"/>
  <c r="I314" i="1" s="1"/>
  <c r="I359" i="1"/>
  <c r="I40" i="1"/>
  <c r="I47" i="1"/>
  <c r="G288" i="1"/>
  <c r="G287" i="1" s="1"/>
  <c r="G286" i="1" s="1"/>
  <c r="I320" i="1"/>
  <c r="H338" i="1"/>
  <c r="I327" i="1"/>
  <c r="I294" i="1"/>
  <c r="I248" i="1"/>
  <c r="I92" i="1"/>
  <c r="G79" i="1"/>
  <c r="G140" i="1"/>
  <c r="I140" i="1" s="1"/>
  <c r="I184" i="1"/>
  <c r="H210" i="1"/>
  <c r="H209" i="1" s="1"/>
  <c r="H251" i="1"/>
  <c r="I251" i="1" s="1"/>
  <c r="G268" i="1"/>
  <c r="G267" i="1" s="1"/>
  <c r="G266" i="1" s="1"/>
  <c r="G265" i="1" s="1"/>
  <c r="G264" i="1" s="1"/>
  <c r="H373" i="1"/>
  <c r="H372" i="1" s="1"/>
  <c r="H371" i="1" s="1"/>
  <c r="H370" i="1" s="1"/>
  <c r="H387" i="1"/>
  <c r="H386" i="1" s="1"/>
  <c r="H385" i="1" s="1"/>
  <c r="H384" i="1" s="1"/>
  <c r="I54" i="1"/>
  <c r="H35" i="1"/>
  <c r="I35" i="1" s="1"/>
  <c r="I42" i="1"/>
  <c r="I41" i="1"/>
  <c r="H53" i="1"/>
  <c r="I424" i="1"/>
  <c r="I408" i="1"/>
  <c r="I392" i="1"/>
  <c r="I225" i="1"/>
  <c r="I172" i="1"/>
  <c r="I75" i="1"/>
  <c r="I64" i="1"/>
  <c r="H154" i="1"/>
  <c r="I345" i="1"/>
  <c r="I713" i="1"/>
  <c r="I674" i="1"/>
  <c r="I461" i="1"/>
  <c r="G387" i="1"/>
  <c r="G386" i="1" s="1"/>
  <c r="G385" i="1" s="1"/>
  <c r="G384" i="1" s="1"/>
  <c r="H358" i="1"/>
  <c r="H348" i="1"/>
  <c r="H347" i="1" s="1"/>
  <c r="I349" i="1"/>
  <c r="I350" i="1"/>
  <c r="G347" i="1"/>
  <c r="I326" i="1"/>
  <c r="I309" i="1"/>
  <c r="H308" i="1"/>
  <c r="I311" i="1"/>
  <c r="I310" i="1"/>
  <c r="H319" i="1"/>
  <c r="G318" i="1"/>
  <c r="G317" i="1" s="1"/>
  <c r="G300" i="1"/>
  <c r="G299" i="1" s="1"/>
  <c r="G298" i="1" s="1"/>
  <c r="I301" i="1"/>
  <c r="H288" i="1"/>
  <c r="H287" i="1" s="1"/>
  <c r="H286" i="1" s="1"/>
  <c r="H285" i="1" s="1"/>
  <c r="H284" i="1" s="1"/>
  <c r="I289" i="1"/>
  <c r="I290" i="1"/>
  <c r="I293" i="1"/>
  <c r="H278" i="1"/>
  <c r="H277" i="1" s="1"/>
  <c r="H276" i="1" s="1"/>
  <c r="I279" i="1"/>
  <c r="I280" i="1"/>
  <c r="G276" i="1"/>
  <c r="H267" i="1"/>
  <c r="I272" i="1"/>
  <c r="G258" i="1"/>
  <c r="G257" i="1" s="1"/>
  <c r="I259" i="1"/>
  <c r="I247" i="1"/>
  <c r="H234" i="1"/>
  <c r="H233" i="1" s="1"/>
  <c r="H232" i="1" s="1"/>
  <c r="H223" i="1"/>
  <c r="I224" i="1"/>
  <c r="I228" i="1"/>
  <c r="G212" i="1"/>
  <c r="I212" i="1" s="1"/>
  <c r="I213" i="1"/>
  <c r="I216" i="1"/>
  <c r="H200" i="1"/>
  <c r="I201" i="1"/>
  <c r="I202" i="1"/>
  <c r="I205" i="1"/>
  <c r="I192" i="1"/>
  <c r="G191" i="1"/>
  <c r="H179" i="1"/>
  <c r="I180" i="1"/>
  <c r="I171" i="1"/>
  <c r="G170" i="1"/>
  <c r="G158" i="1"/>
  <c r="I163" i="1"/>
  <c r="I164" i="1"/>
  <c r="I160" i="1"/>
  <c r="I159" i="1"/>
  <c r="G147" i="1"/>
  <c r="I148" i="1"/>
  <c r="G126" i="1"/>
  <c r="G125" i="1" s="1"/>
  <c r="I127" i="1"/>
  <c r="I118" i="1"/>
  <c r="H117" i="1"/>
  <c r="H116" i="1" s="1"/>
  <c r="H115" i="1" s="1"/>
  <c r="I119" i="1"/>
  <c r="G115" i="1"/>
  <c r="H109" i="1"/>
  <c r="I110" i="1"/>
  <c r="I112" i="1"/>
  <c r="I111" i="1"/>
  <c r="I102" i="1"/>
  <c r="H101" i="1"/>
  <c r="I103" i="1"/>
  <c r="I104" i="1"/>
  <c r="H94" i="1"/>
  <c r="I94" i="1" s="1"/>
  <c r="I95" i="1"/>
  <c r="I96" i="1"/>
  <c r="H90" i="1"/>
  <c r="I90" i="1" s="1"/>
  <c r="I91" i="1"/>
  <c r="H85" i="1"/>
  <c r="H84" i="1" s="1"/>
  <c r="I86" i="1"/>
  <c r="H71" i="1"/>
  <c r="I71" i="1" s="1"/>
  <c r="I72" i="1"/>
  <c r="I73" i="1"/>
  <c r="I74" i="1"/>
  <c r="I63" i="1"/>
  <c r="G61" i="1"/>
  <c r="G60" i="1" s="1"/>
  <c r="I60" i="1" s="1"/>
  <c r="I62" i="1"/>
  <c r="H45" i="1"/>
  <c r="I46" i="1"/>
  <c r="H20" i="1"/>
  <c r="H15" i="1"/>
  <c r="G15" i="1"/>
  <c r="G14" i="1" s="1"/>
  <c r="G13" i="1" s="1"/>
  <c r="G12" i="1" s="1"/>
  <c r="G11" i="1" s="1"/>
  <c r="G246" i="2" l="1"/>
  <c r="G862" i="2"/>
  <c r="G472" i="2"/>
  <c r="G10" i="2"/>
  <c r="G422" i="2"/>
  <c r="G598" i="2"/>
  <c r="G371" i="2"/>
  <c r="G337" i="2"/>
  <c r="G762" i="2"/>
  <c r="G610" i="2"/>
  <c r="G401" i="2"/>
  <c r="G307" i="2"/>
  <c r="G277" i="2"/>
  <c r="G219" i="2"/>
  <c r="G187" i="2"/>
  <c r="G691" i="2"/>
  <c r="G135" i="1"/>
  <c r="I135" i="1" s="1"/>
  <c r="I570" i="1"/>
  <c r="I348" i="1"/>
  <c r="I517" i="1"/>
  <c r="I268" i="1"/>
  <c r="I657" i="1"/>
  <c r="G306" i="1"/>
  <c r="G305" i="1" s="1"/>
  <c r="I288" i="1"/>
  <c r="I407" i="1"/>
  <c r="I406" i="1"/>
  <c r="I233" i="1"/>
  <c r="I236" i="1"/>
  <c r="H246" i="1"/>
  <c r="H245" i="1" s="1"/>
  <c r="I278" i="1"/>
  <c r="G369" i="1"/>
  <c r="G368" i="1" s="1"/>
  <c r="G335" i="1"/>
  <c r="G334" i="1" s="1"/>
  <c r="G10" i="1"/>
  <c r="I373" i="1"/>
  <c r="I115" i="1"/>
  <c r="I126" i="1"/>
  <c r="I136" i="1"/>
  <c r="G211" i="1"/>
  <c r="I211" i="1" s="1"/>
  <c r="G263" i="1"/>
  <c r="I372" i="1"/>
  <c r="G297" i="1"/>
  <c r="I297" i="1" s="1"/>
  <c r="I298" i="1"/>
  <c r="I338" i="1"/>
  <c r="H337" i="1"/>
  <c r="H19" i="1"/>
  <c r="I20" i="1"/>
  <c r="I61" i="1"/>
  <c r="I117" i="1"/>
  <c r="I234" i="1"/>
  <c r="I277" i="1"/>
  <c r="I300" i="1"/>
  <c r="I116" i="1"/>
  <c r="I235" i="1"/>
  <c r="I347" i="1"/>
  <c r="H14" i="1"/>
  <c r="I15" i="1"/>
  <c r="I276" i="1"/>
  <c r="I385" i="1"/>
  <c r="I53" i="1"/>
  <c r="H52" i="1"/>
  <c r="I52" i="1" s="1"/>
  <c r="G78" i="1"/>
  <c r="I78" i="1" s="1"/>
  <c r="I79" i="1"/>
  <c r="H404" i="1"/>
  <c r="I404" i="1" s="1"/>
  <c r="I405" i="1"/>
  <c r="I384" i="1"/>
  <c r="I387" i="1"/>
  <c r="I386" i="1"/>
  <c r="I371" i="1"/>
  <c r="I370" i="1"/>
  <c r="H357" i="1"/>
  <c r="I358" i="1"/>
  <c r="I308" i="1"/>
  <c r="H307" i="1"/>
  <c r="H318" i="1"/>
  <c r="I319" i="1"/>
  <c r="I299" i="1"/>
  <c r="I287" i="1"/>
  <c r="G285" i="1"/>
  <c r="I286" i="1"/>
  <c r="I267" i="1"/>
  <c r="H266" i="1"/>
  <c r="I257" i="1"/>
  <c r="G256" i="1"/>
  <c r="I256" i="1" s="1"/>
  <c r="I258" i="1"/>
  <c r="I246" i="1"/>
  <c r="G219" i="1"/>
  <c r="I232" i="1"/>
  <c r="I223" i="1"/>
  <c r="H222" i="1"/>
  <c r="H199" i="1"/>
  <c r="I200" i="1"/>
  <c r="G190" i="1"/>
  <c r="I191" i="1"/>
  <c r="H178" i="1"/>
  <c r="I179" i="1"/>
  <c r="I170" i="1"/>
  <c r="G169" i="1"/>
  <c r="G157" i="1"/>
  <c r="I158" i="1"/>
  <c r="I147" i="1"/>
  <c r="G146" i="1"/>
  <c r="H134" i="1"/>
  <c r="G124" i="1"/>
  <c r="I125" i="1"/>
  <c r="H108" i="1"/>
  <c r="I108" i="1" s="1"/>
  <c r="I109" i="1"/>
  <c r="I101" i="1"/>
  <c r="I85" i="1"/>
  <c r="H83" i="1"/>
  <c r="I84" i="1"/>
  <c r="I45" i="1"/>
  <c r="G494" i="2" l="1"/>
  <c r="G134" i="1"/>
  <c r="G133" i="1" s="1"/>
  <c r="G132" i="1" s="1"/>
  <c r="G210" i="1"/>
  <c r="I210" i="1" s="1"/>
  <c r="H44" i="1"/>
  <c r="I44" i="1" s="1"/>
  <c r="G255" i="1"/>
  <c r="I255" i="1" s="1"/>
  <c r="I146" i="1"/>
  <c r="G145" i="1"/>
  <c r="H336" i="1"/>
  <c r="I337" i="1"/>
  <c r="H100" i="1"/>
  <c r="I100" i="1" s="1"/>
  <c r="G77" i="1"/>
  <c r="G70" i="1" s="1"/>
  <c r="H13" i="1"/>
  <c r="I14" i="1"/>
  <c r="H18" i="1"/>
  <c r="I19" i="1"/>
  <c r="H369" i="1"/>
  <c r="H368" i="1" s="1"/>
  <c r="I368" i="1" s="1"/>
  <c r="H356" i="1"/>
  <c r="I357" i="1"/>
  <c r="I307" i="1"/>
  <c r="H317" i="1"/>
  <c r="I317" i="1" s="1"/>
  <c r="I318" i="1"/>
  <c r="G284" i="1"/>
  <c r="I284" i="1" s="1"/>
  <c r="I285" i="1"/>
  <c r="H265" i="1"/>
  <c r="I266" i="1"/>
  <c r="I245" i="1"/>
  <c r="H244" i="1"/>
  <c r="H221" i="1"/>
  <c r="I222" i="1"/>
  <c r="H198" i="1"/>
  <c r="I199" i="1"/>
  <c r="G189" i="1"/>
  <c r="I190" i="1"/>
  <c r="I178" i="1"/>
  <c r="H177" i="1"/>
  <c r="I169" i="1"/>
  <c r="G168" i="1"/>
  <c r="G156" i="1"/>
  <c r="I157" i="1"/>
  <c r="H133" i="1"/>
  <c r="H132" i="1" s="1"/>
  <c r="H131" i="1" s="1"/>
  <c r="G123" i="1"/>
  <c r="I123" i="1" s="1"/>
  <c r="I124" i="1"/>
  <c r="H77" i="1"/>
  <c r="I83" i="1"/>
  <c r="G1168" i="2" l="1"/>
  <c r="I134" i="1"/>
  <c r="H38" i="1"/>
  <c r="I38" i="1" s="1"/>
  <c r="G209" i="1"/>
  <c r="G196" i="1" s="1"/>
  <c r="G242" i="1"/>
  <c r="H12" i="1"/>
  <c r="I13" i="1"/>
  <c r="I336" i="1"/>
  <c r="H335" i="1"/>
  <c r="H306" i="1"/>
  <c r="I306" i="1" s="1"/>
  <c r="H17" i="1"/>
  <c r="I17" i="1" s="1"/>
  <c r="I18" i="1"/>
  <c r="G9" i="1"/>
  <c r="G144" i="1"/>
  <c r="I145" i="1"/>
  <c r="I369" i="1"/>
  <c r="I356" i="1"/>
  <c r="H355" i="1"/>
  <c r="I265" i="1"/>
  <c r="H264" i="1"/>
  <c r="H243" i="1"/>
  <c r="I244" i="1"/>
  <c r="I221" i="1"/>
  <c r="H220" i="1"/>
  <c r="H197" i="1"/>
  <c r="I198" i="1"/>
  <c r="I189" i="1"/>
  <c r="G188" i="1"/>
  <c r="H176" i="1"/>
  <c r="I177" i="1"/>
  <c r="I168" i="1"/>
  <c r="G167" i="1"/>
  <c r="I167" i="1" s="1"/>
  <c r="I156" i="1"/>
  <c r="G155" i="1"/>
  <c r="I132" i="1"/>
  <c r="I133" i="1"/>
  <c r="H70" i="1"/>
  <c r="I70" i="1" s="1"/>
  <c r="I77" i="1"/>
  <c r="H305" i="1" l="1"/>
  <c r="I305" i="1" s="1"/>
  <c r="I209" i="1"/>
  <c r="G131" i="1"/>
  <c r="I131" i="1" s="1"/>
  <c r="I144" i="1"/>
  <c r="H11" i="1"/>
  <c r="I12" i="1"/>
  <c r="I335" i="1"/>
  <c r="H334" i="1"/>
  <c r="I334" i="1" s="1"/>
  <c r="G154" i="1"/>
  <c r="I355" i="1"/>
  <c r="H354" i="1"/>
  <c r="H263" i="1"/>
  <c r="I263" i="1" s="1"/>
  <c r="I264" i="1"/>
  <c r="H242" i="1"/>
  <c r="I242" i="1" s="1"/>
  <c r="I243" i="1"/>
  <c r="H219" i="1"/>
  <c r="I219" i="1" s="1"/>
  <c r="I220" i="1"/>
  <c r="H196" i="1"/>
  <c r="I196" i="1" s="1"/>
  <c r="I197" i="1"/>
  <c r="I188" i="1"/>
  <c r="G175" i="1"/>
  <c r="H175" i="1"/>
  <c r="I176" i="1"/>
  <c r="I155" i="1"/>
  <c r="I154" i="1"/>
  <c r="G835" i="1" l="1"/>
  <c r="I175" i="1"/>
  <c r="I11" i="1"/>
  <c r="H10" i="1"/>
  <c r="H9" i="1" s="1"/>
  <c r="H353" i="1"/>
  <c r="I353" i="1" s="1"/>
  <c r="I354" i="1"/>
  <c r="H835" i="1" l="1"/>
  <c r="I835" i="1" s="1"/>
</calcChain>
</file>

<file path=xl/sharedStrings.xml><?xml version="1.0" encoding="utf-8"?>
<sst xmlns="http://schemas.openxmlformats.org/spreadsheetml/2006/main" count="9620" uniqueCount="412">
  <si>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</si>
  <si>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</si>
  <si>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</si>
  <si>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</si>
  <si>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</si>
  <si>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</si>
  <si>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</si>
  <si>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Уточненная сводная бюджетная роспись,         тыс. рублей</t>
  </si>
  <si>
    <t>Кассовое исполнение, тыс. рублей</t>
  </si>
  <si>
    <t>Процент исполнения, %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</si>
  <si>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</si>
  <si>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</si>
  <si>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</si>
  <si>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</si>
  <si>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</si>
  <si>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</si>
  <si>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</si>
  <si>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</si>
  <si>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</si>
  <si>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</si>
  <si>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</si>
  <si>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</si>
  <si>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</si>
  <si>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</si>
  <si>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</si>
  <si>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</si>
  <si>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</si>
  <si>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</si>
  <si>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</si>
  <si>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</si>
  <si>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</si>
  <si>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</si>
  <si>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</si>
  <si>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</si>
  <si>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</si>
  <si>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</si>
  <si>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</si>
  <si>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</si>
  <si>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</si>
  <si>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</si>
  <si>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</si>
  <si>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</si>
  <si>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</si>
  <si>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</si>
  <si>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</si>
  <si>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</si>
  <si>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</si>
  <si>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</si>
  <si>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</si>
  <si>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</si>
  <si>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</si>
  <si>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</si>
  <si>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</si>
  <si>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</si>
  <si>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</si>
  <si>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</si>
  <si>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</si>
  <si>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</si>
  <si>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</si>
  <si>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</si>
  <si>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</si>
  <si>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</si>
  <si>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</si>
  <si>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</si>
  <si>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</si>
  <si>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</si>
  <si>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</si>
  <si>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</si>
  <si>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</si>
  <si>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</si>
  <si>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</si>
  <si>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</si>
  <si>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</si>
  <si>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</si>
  <si>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</si>
  <si>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</si>
  <si>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</si>
  <si>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</si>
  <si>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</si>
  <si>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</si>
  <si>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</si>
  <si>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</si>
  <si>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</si>
  <si>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</si>
  <si>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</si>
  <si>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</si>
  <si>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</si>
  <si>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</si>
  <si>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</si>
  <si>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</si>
  <si>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</si>
  <si>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</si>
  <si>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</si>
  <si>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</si>
  <si>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</si>
  <si>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</si>
  <si>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</si>
  <si>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</si>
  <si>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</si>
  <si>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</si>
  <si>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</si>
  <si>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</si>
  <si>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</si>
  <si>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</si>
  <si>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</si>
  <si>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</si>
  <si>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</si>
  <si>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</si>
  <si>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</si>
  <si>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</si>
  <si>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</si>
  <si>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</si>
  <si>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</si>
  <si>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</si>
  <si>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</si>
  <si>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</si>
  <si>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</si>
  <si>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</si>
  <si>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</si>
  <si>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</si>
  <si>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</si>
  <si>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</si>
  <si>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</si>
  <si>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</si>
  <si>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</si>
  <si>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</si>
  <si>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</si>
  <si>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</si>
  <si>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</si>
  <si>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</si>
  <si>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</si>
  <si>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</si>
  <si>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</si>
  <si>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</si>
  <si>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</si>
  <si>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</si>
  <si>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</si>
  <si>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</si>
  <si>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</si>
  <si>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</si>
  <si>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</si>
  <si>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</si>
  <si>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</si>
  <si>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</si>
  <si>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</si>
  <si>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</si>
  <si>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</si>
  <si>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</si>
  <si>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</si>
  <si>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</si>
  <si>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</si>
  <si>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</si>
  <si>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</si>
  <si>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</si>
  <si>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</si>
  <si>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</si>
  <si>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</si>
  <si>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</si>
  <si>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</si>
  <si>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</si>
  <si>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</si>
  <si>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</si>
  <si>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</si>
  <si>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</si>
  <si>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</si>
  <si>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</si>
  <si>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</si>
  <si>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</si>
  <si>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</si>
  <si>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</si>
  <si>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</si>
  <si>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</si>
  <si>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</si>
  <si>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</si>
  <si>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</si>
  <si>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</si>
  <si>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</si>
  <si>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</si>
  <si>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</si>
  <si>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</si>
  <si>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</si>
  <si>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</si>
  <si>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</si>
  <si>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</si>
  <si>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</si>
  <si>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</si>
  <si>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</si>
  <si>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</si>
  <si>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</si>
  <si>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</si>
  <si>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</si>
  <si>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</si>
  <si>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</si>
  <si>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</si>
  <si>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</si>
  <si>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</si>
  <si>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</si>
  <si>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Мероприятия по проведению оздоровительной кампании детей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</si>
  <si>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</si>
  <si>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</si>
  <si>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</si>
  <si>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</si>
  <si>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</si>
  <si>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</si>
  <si>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</si>
  <si>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</si>
  <si>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</si>
  <si>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</si>
  <si>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</si>
  <si>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</si>
  <si>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</si>
  <si>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</si>
  <si>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</si>
  <si>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</si>
  <si>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</si>
  <si>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</si>
  <si>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</si>
  <si>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</si>
  <si>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</si>
  <si>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</si>
  <si>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</si>
  <si>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</si>
  <si>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</si>
  <si>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</si>
  <si>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</si>
  <si>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</si>
  <si>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</si>
  <si>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</si>
  <si>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</si>
  <si>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</si>
  <si>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</si>
  <si>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</si>
  <si>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</si>
  <si>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</si>
  <si>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</si>
  <si>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</si>
  <si>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</si>
  <si>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</si>
  <si>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</si>
  <si>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</si>
  <si>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</si>
  <si>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</si>
  <si>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</si>
  <si>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</si>
  <si>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</si>
  <si>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</si>
  <si>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</si>
  <si>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</si>
  <si>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</si>
  <si>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</si>
  <si>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</si>
  <si>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</si>
  <si>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</si>
  <si>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</si>
  <si>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</si>
  <si>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</si>
  <si>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</si>
  <si>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</si>
  <si>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</si>
  <si>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</si>
  <si>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</si>
  <si>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</si>
  <si>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</si>
  <si>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</si>
  <si>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</si>
  <si>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</si>
  <si>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</si>
  <si>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</si>
  <si>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</si>
  <si>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</si>
  <si>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</si>
  <si>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</si>
  <si>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</si>
  <si>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</si>
  <si>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</si>
  <si>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</si>
  <si>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</si>
  <si>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</si>
  <si>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</si>
  <si>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</si>
  <si>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</si>
  <si>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10399S8520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</si>
  <si>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</si>
  <si>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</si>
  <si>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</si>
  <si>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</si>
  <si>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</si>
  <si>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</si>
  <si>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</si>
  <si>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</si>
  <si>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</si>
  <si>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</si>
  <si>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</si>
  <si>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</si>
  <si>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</si>
  <si>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</si>
  <si>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</si>
  <si>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</si>
  <si>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</si>
  <si>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</si>
  <si>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</si>
  <si>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</si>
  <si>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</si>
  <si>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</si>
  <si>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</si>
  <si>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</si>
  <si>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</si>
  <si>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</si>
  <si>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</si>
  <si>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</si>
  <si>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</si>
  <si>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</si>
  <si>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</si>
  <si>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</si>
  <si>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</si>
  <si>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</si>
  <si>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</si>
  <si>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</si>
  <si>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</si>
  <si>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</si>
  <si>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</si>
  <si>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</si>
  <si>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Мероприятия в сфере общественного пассажирского транспорта и транспортной инфраструктуры</t>
  </si>
  <si>
    <t>2029970750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</si>
  <si>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</si>
  <si>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</si>
  <si>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</si>
  <si>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</si>
  <si>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</si>
  <si>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</si>
  <si>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</si>
  <si>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</si>
  <si>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</si>
  <si>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</si>
  <si>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</si>
  <si>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</si>
  <si>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</si>
  <si>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</si>
  <si>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</si>
  <si>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</si>
  <si>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</si>
  <si>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</si>
  <si>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</si>
  <si>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</si>
  <si>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</si>
  <si>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</si>
  <si>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</si>
  <si>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1059900099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</si>
  <si>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</si>
  <si>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</si>
  <si>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</si>
  <si>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</si>
  <si>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</si>
  <si>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</si>
  <si>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увел.</t>
  </si>
  <si>
    <t>Приложение 2</t>
  </si>
  <si>
    <t>к пояснительной записке</t>
  </si>
  <si>
    <t>Исполнение расходов городского бюджета за I квартал 2017 года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</si>
  <si>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</si>
  <si>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</si>
  <si>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</si>
  <si>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</si>
  <si>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</si>
  <si>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</si>
  <si>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60099R5550</t>
  </si>
  <si>
    <t>2049978520</t>
  </si>
  <si>
    <t>10199R0271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</si>
  <si>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</si>
  <si>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10199R0970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</si>
  <si>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</si>
  <si>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</si>
  <si>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</si>
  <si>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</si>
  <si>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</si>
  <si>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</si>
  <si>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</si>
  <si>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</si>
  <si>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Мероприятия подпрограммы "Обеспечение жильем молодых семей" федеральной целевой программы "Жилище" на 2015 - 2020 годы (областной бюджет)</t>
  </si>
  <si>
    <t>2079978510</t>
  </si>
  <si>
    <t>20799R0200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</si>
  <si>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</si>
  <si>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</si>
  <si>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60099L5550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</si>
  <si>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</si>
  <si>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</si>
  <si>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1029978300</t>
  </si>
  <si>
    <t>1029978310</t>
  </si>
  <si>
    <t>10299S8310</t>
  </si>
  <si>
    <t>1039978300</t>
  </si>
  <si>
    <t>4009909502</t>
  </si>
  <si>
    <t xml:space="preserve">Мероприятия государственной программы Российской Федерации "Доступная среда" на 2011-2020 годы </t>
  </si>
  <si>
    <t>Поддержка муниципальных образований Архангельской области в целях реализации плана мероприятий ("дорожной карты") "Изменения в отраслях социальной сферы, направленные на повышение эффективности образования и науки в Архангельской области", утвержденного распоряжением Правительства Архангельской области от 13 марта 2013 года №60-рп"</t>
  </si>
  <si>
    <t>1019978600</t>
  </si>
  <si>
    <t>10199S8300</t>
  </si>
  <si>
    <t>10299S8300</t>
  </si>
  <si>
    <t>10399S8300</t>
  </si>
  <si>
    <t>Взнос муниципального образования "Город Архангельск" в уставный капитал акционерного общества "Центр расчетов"</t>
  </si>
  <si>
    <t>2089978560</t>
  </si>
  <si>
    <t>20899S8560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</si>
  <si>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</si>
  <si>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</si>
  <si>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/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</si>
  <si>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</si>
  <si>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</si>
  <si>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Другие вопросы в области охраны окружающей среды</t>
  </si>
  <si>
    <t>2029979100</t>
  </si>
  <si>
    <t>ПРИЛОЖЕНИЕ № 2</t>
  </si>
  <si>
    <t>к решению Архангельской  городской Думы</t>
  </si>
  <si>
    <t>от___________№______</t>
  </si>
  <si>
    <t xml:space="preserve"> по ведомственной структуре расходов городского бюджета</t>
  </si>
  <si>
    <t>Расходы городского бюджета за 2017 год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</si>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</sst>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6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  <font>
      <sz val="12"/>
      <color theme="1"/>
      <name val="Times New Roman Cyr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 Cyr"/>
    </font>
    <font>
      <sz val="12"/>
      <name val="Times New Roman Cy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indexed="64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25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Protection="1">
      <protection locked="0"/>
    </xf>
    <xf numFmtId="0" fontId="1" fillId="3" borderId="1" xfId="1" applyNumberFormat="1" applyFill="1" applyBorder="1" applyAlignment="1" applyProtection="1"/>
    <xf numFmtId="0" fontId="10" fillId="3" borderId="0" xfId="0" applyFont="1" applyFill="1" applyAlignment="1"/>
    <xf numFmtId="0" fontId="11" fillId="3" borderId="0" xfId="0" applyFont="1" applyFill="1" applyAlignment="1"/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2" fillId="3" borderId="3" xfId="6" applyNumberFormat="1" applyFill="1" applyProtection="1">
      <alignment horizontal="center" vertical="top" wrapText="1"/>
    </xf>
    <xf numFmtId="164" fontId="1" fillId="3" borderId="3" xfId="13" applyNumberFormat="1" applyFont="1" applyFill="1" applyProtection="1">
      <alignment horizontal="right"/>
    </xf>
    <xf numFmtId="164" fontId="8" fillId="3" borderId="3" xfId="17" applyNumberFormat="1" applyFont="1" applyFill="1" applyProtection="1">
      <alignment horizontal="right"/>
    </xf>
    <xf numFmtId="164" fontId="5" fillId="3" borderId="8" xfId="17" applyNumberFormat="1" applyFont="1" applyFill="1" applyBorder="1" applyProtection="1">
      <alignment horizontal="right"/>
    </xf>
    <xf numFmtId="164" fontId="1" fillId="3" borderId="7" xfId="13" applyNumberFormat="1" applyFont="1" applyFill="1" applyBorder="1" applyProtection="1">
      <alignment horizontal="right"/>
    </xf>
    <xf numFmtId="164" fontId="5" fillId="3" borderId="7" xfId="17" applyNumberFormat="1" applyFont="1" applyFill="1" applyBorder="1" applyProtection="1">
      <alignment horizontal="right"/>
    </xf>
    <xf numFmtId="164" fontId="5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164" fontId="9" fillId="3" borderId="7" xfId="17" applyNumberFormat="1" applyFont="1" applyFill="1" applyBorder="1" applyProtection="1">
      <alignment horizontal="right"/>
    </xf>
    <xf numFmtId="164" fontId="5" fillId="3" borderId="7" xfId="17" applyNumberFormat="1" applyFill="1" applyBorder="1" applyProtection="1">
      <alignment horizontal="right"/>
    </xf>
    <xf numFmtId="164" fontId="5" fillId="3" borderId="7" xfId="22" applyNumberFormat="1" applyFill="1" applyBorder="1" applyProtection="1">
      <alignment horizontal="right"/>
    </xf>
    <xf numFmtId="164" fontId="1" fillId="3" borderId="9" xfId="13" applyNumberFormat="1" applyFont="1" applyFill="1" applyBorder="1" applyProtection="1">
      <alignment horizontal="right"/>
    </xf>
    <xf numFmtId="0" fontId="2" fillId="3" borderId="3" xfId="7" applyNumberFormat="1" applyFill="1" applyBorder="1" applyProtection="1">
      <alignment horizontal="center"/>
    </xf>
    <xf numFmtId="0" fontId="2" fillId="3" borderId="11" xfId="6" applyNumberFormat="1" applyFill="1" applyBorder="1" applyProtection="1">
      <alignment horizontal="center" vertical="top" wrapText="1"/>
    </xf>
    <xf numFmtId="0" fontId="2" fillId="3" borderId="11" xfId="7" applyNumberFormat="1" applyFill="1" applyBorder="1" applyProtection="1">
      <alignment horizontal="center"/>
    </xf>
    <xf numFmtId="0" fontId="5" fillId="3" borderId="12" xfId="12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49" fontId="5" fillId="3" borderId="13" xfId="21" applyNumberFormat="1" applyFont="1" applyFill="1" applyBorder="1" applyProtection="1"/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ill="1" applyBorder="1" applyProtection="1">
      <alignment horizontal="center"/>
    </xf>
    <xf numFmtId="49" fontId="5" fillId="3" borderId="13" xfId="21" applyNumberFormat="1" applyFill="1" applyBorder="1" applyProtection="1"/>
    <xf numFmtId="49" fontId="5" fillId="3" borderId="13" xfId="11" applyNumberFormat="1" applyFill="1" applyBorder="1" applyProtection="1">
      <alignment horizontal="center"/>
    </xf>
    <xf numFmtId="49" fontId="5" fillId="3" borderId="14" xfId="11" applyNumberFormat="1" applyFont="1" applyFill="1" applyBorder="1" applyProtection="1">
      <alignment horizontal="center"/>
    </xf>
    <xf numFmtId="0" fontId="5" fillId="3" borderId="11" xfId="25" applyNumberFormat="1" applyFont="1" applyFill="1" applyBorder="1" applyProtection="1"/>
    <xf numFmtId="0" fontId="2" fillId="3" borderId="10" xfId="6" applyNumberFormat="1" applyFill="1" applyBorder="1" applyProtection="1">
      <alignment horizontal="center" vertical="top" wrapText="1"/>
    </xf>
    <xf numFmtId="0" fontId="2" fillId="3" borderId="10" xfId="7" applyNumberFormat="1" applyFill="1" applyBorder="1" applyProtection="1">
      <alignment horizontal="center"/>
    </xf>
    <xf numFmtId="0" fontId="1" fillId="3" borderId="15" xfId="8" applyNumberFormat="1" applyFont="1" applyFill="1" applyBorder="1" applyProtection="1">
      <alignment horizontal="left" vertical="top" wrapText="1"/>
    </xf>
    <xf numFmtId="49" fontId="1" fillId="3" borderId="15" xfId="9" applyNumberFormat="1" applyFont="1" applyFill="1" applyBorder="1" applyProtection="1">
      <alignment horizontal="center" wrapText="1"/>
    </xf>
    <xf numFmtId="49" fontId="1" fillId="3" borderId="15" xfId="10" applyNumberFormat="1" applyFont="1" applyFill="1" applyBorder="1" applyProtection="1">
      <alignment horizontal="center"/>
    </xf>
    <xf numFmtId="49" fontId="5" fillId="3" borderId="15" xfId="11" applyNumberFormat="1" applyFont="1" applyFill="1" applyBorder="1" applyProtection="1">
      <alignment horizontal="center"/>
    </xf>
    <xf numFmtId="0" fontId="5" fillId="3" borderId="15" xfId="12" applyNumberFormat="1" applyFont="1" applyFill="1" applyBorder="1" applyProtection="1">
      <alignment horizontal="center"/>
    </xf>
    <xf numFmtId="0" fontId="1" fillId="3" borderId="16" xfId="14" applyNumberFormat="1" applyFont="1" applyFill="1" applyBorder="1" applyProtection="1">
      <alignment horizontal="left" vertical="top" wrapText="1"/>
    </xf>
    <xf numFmtId="49" fontId="1" fillId="3" borderId="16" xfId="9" applyNumberFormat="1" applyFont="1" applyFill="1" applyBorder="1" applyProtection="1">
      <alignment horizontal="center" wrapText="1"/>
    </xf>
    <xf numFmtId="49" fontId="1" fillId="3" borderId="16" xfId="10" applyNumberFormat="1" applyFont="1" applyFill="1" applyBorder="1" applyProtection="1">
      <alignment horizontal="center"/>
    </xf>
    <xf numFmtId="49" fontId="5" fillId="3" borderId="16" xfId="11" applyNumberFormat="1" applyFont="1" applyFill="1" applyBorder="1" applyProtection="1">
      <alignment horizontal="center"/>
    </xf>
    <xf numFmtId="0" fontId="5" fillId="3" borderId="16" xfId="12" applyNumberFormat="1" applyFont="1" applyFill="1" applyBorder="1" applyProtection="1">
      <alignment horizontal="center"/>
    </xf>
    <xf numFmtId="0" fontId="5" fillId="3" borderId="16" xfId="15" applyNumberFormat="1" applyFont="1" applyFill="1" applyBorder="1" applyProtection="1">
      <alignment horizontal="left" vertical="top" wrapText="1"/>
    </xf>
    <xf numFmtId="49" fontId="5" fillId="3" borderId="16" xfId="16" applyNumberFormat="1" applyFont="1" applyFill="1" applyBorder="1" applyProtection="1">
      <alignment horizontal="center" wrapText="1"/>
    </xf>
    <xf numFmtId="0" fontId="5" fillId="3" borderId="16" xfId="18" applyNumberFormat="1" applyFont="1" applyFill="1" applyBorder="1" applyProtection="1">
      <alignment vertical="top" wrapText="1"/>
    </xf>
    <xf numFmtId="49" fontId="5" fillId="3" borderId="16" xfId="19" applyNumberFormat="1" applyFont="1" applyFill="1" applyBorder="1" applyProtection="1">
      <alignment horizontal="center" wrapText="1"/>
    </xf>
    <xf numFmtId="49" fontId="5" fillId="3" borderId="16" xfId="20" applyNumberFormat="1" applyFont="1" applyFill="1" applyBorder="1" applyProtection="1">
      <alignment horizontal="center"/>
    </xf>
    <xf numFmtId="0" fontId="1" fillId="3" borderId="16" xfId="8" applyNumberFormat="1" applyFont="1" applyFill="1" applyBorder="1" applyProtection="1">
      <alignment horizontal="left" vertical="top" wrapText="1"/>
    </xf>
    <xf numFmtId="0" fontId="5" fillId="3" borderId="16" xfId="15" applyNumberFormat="1" applyFill="1" applyBorder="1" applyProtection="1">
      <alignment horizontal="left" vertical="top" wrapText="1"/>
    </xf>
    <xf numFmtId="49" fontId="5" fillId="3" borderId="16" xfId="16" applyNumberFormat="1" applyFill="1" applyBorder="1" applyProtection="1">
      <alignment horizontal="center" wrapText="1"/>
    </xf>
    <xf numFmtId="49" fontId="5" fillId="3" borderId="16" xfId="11" applyNumberFormat="1" applyFill="1" applyBorder="1" applyProtection="1">
      <alignment horizontal="center"/>
    </xf>
    <xf numFmtId="0" fontId="5" fillId="3" borderId="16" xfId="18" applyNumberFormat="1" applyFill="1" applyBorder="1" applyProtection="1">
      <alignment vertical="top" wrapText="1"/>
    </xf>
    <xf numFmtId="49" fontId="5" fillId="3" borderId="16" xfId="19" applyNumberFormat="1" applyFill="1" applyBorder="1" applyProtection="1">
      <alignment horizontal="center" wrapText="1"/>
    </xf>
    <xf numFmtId="49" fontId="5" fillId="3" borderId="16" xfId="20" applyNumberFormat="1" applyFill="1" applyBorder="1" applyProtection="1">
      <alignment horizontal="center"/>
    </xf>
    <xf numFmtId="0" fontId="5" fillId="3" borderId="17" xfId="15" applyNumberFormat="1" applyFont="1" applyFill="1" applyBorder="1" applyProtection="1">
      <alignment horizontal="left" vertical="top" wrapText="1"/>
    </xf>
    <xf numFmtId="49" fontId="5" fillId="3" borderId="17" xfId="16" applyNumberFormat="1" applyFont="1" applyFill="1" applyBorder="1" applyProtection="1">
      <alignment horizontal="center" wrapText="1"/>
    </xf>
    <xf numFmtId="49" fontId="5" fillId="3" borderId="17" xfId="11" applyNumberFormat="1" applyFont="1" applyFill="1" applyBorder="1" applyProtection="1">
      <alignment horizontal="center"/>
    </xf>
    <xf numFmtId="49" fontId="1" fillId="3" borderId="10" xfId="23" applyNumberFormat="1" applyFont="1" applyFill="1" applyBorder="1" applyProtection="1">
      <alignment horizontal="left" vertical="top"/>
    </xf>
    <xf numFmtId="49" fontId="1" fillId="3" borderId="10" xfId="24" applyNumberFormat="1" applyFont="1" applyFill="1" applyBorder="1" applyProtection="1">
      <alignment horizontal="left"/>
    </xf>
    <xf numFmtId="0" fontId="5" fillId="3" borderId="10" xfId="25" applyNumberFormat="1" applyFont="1" applyFill="1" applyBorder="1" applyProtection="1"/>
    <xf numFmtId="0" fontId="2" fillId="3" borderId="1" xfId="4" applyNumberFormat="1" applyFill="1" applyBorder="1" applyProtection="1"/>
    <xf numFmtId="0" fontId="2" fillId="3" borderId="1" xfId="5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10" fillId="0" borderId="13" xfId="0" applyNumberFormat="1" applyFont="1" applyFill="1" applyBorder="1" applyAlignment="1">
      <alignment vertical="top" wrapText="1"/>
    </xf>
    <xf numFmtId="0" fontId="10" fillId="0" borderId="13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left" wrapText="1"/>
    </xf>
    <xf numFmtId="0" fontId="14" fillId="0" borderId="16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vertical="top" wrapText="1"/>
    </xf>
    <xf numFmtId="49" fontId="5" fillId="0" borderId="15" xfId="11" applyNumberFormat="1" applyFont="1" applyFill="1" applyBorder="1" applyProtection="1">
      <alignment horizontal="center"/>
    </xf>
    <xf numFmtId="0" fontId="5" fillId="0" borderId="12" xfId="12" applyNumberFormat="1" applyFont="1" applyFill="1" applyBorder="1" applyProtection="1">
      <alignment horizontal="center"/>
    </xf>
    <xf numFmtId="0" fontId="1" fillId="0" borderId="19" xfId="14" applyNumberFormat="1" applyFont="1" applyFill="1" applyBorder="1" applyProtection="1">
      <alignment horizontal="left" vertical="top" wrapText="1"/>
    </xf>
    <xf numFmtId="49" fontId="1" fillId="0" borderId="16" xfId="9" applyNumberFormat="1" applyFont="1" applyFill="1" applyBorder="1" applyProtection="1">
      <alignment horizontal="center" wrapText="1"/>
    </xf>
    <xf numFmtId="49" fontId="1" fillId="0" borderId="16" xfId="10" applyNumberFormat="1" applyFont="1" applyFill="1" applyBorder="1" applyProtection="1">
      <alignment horizontal="center"/>
    </xf>
    <xf numFmtId="49" fontId="5" fillId="0" borderId="16" xfId="11" applyNumberFormat="1" applyFont="1" applyFill="1" applyBorder="1" applyProtection="1">
      <alignment horizontal="center"/>
    </xf>
    <xf numFmtId="0" fontId="5" fillId="0" borderId="13" xfId="12" applyNumberFormat="1" applyFont="1" applyFill="1" applyBorder="1" applyProtection="1">
      <alignment horizontal="center"/>
    </xf>
    <xf numFmtId="0" fontId="5" fillId="0" borderId="19" xfId="15" applyNumberFormat="1" applyFont="1" applyFill="1" applyBorder="1" applyProtection="1">
      <alignment horizontal="left" vertical="top" wrapText="1"/>
    </xf>
    <xf numFmtId="49" fontId="5" fillId="0" borderId="16" xfId="16" applyNumberFormat="1" applyFont="1" applyFill="1" applyBorder="1" applyProtection="1">
      <alignment horizontal="center" wrapText="1"/>
    </xf>
    <xf numFmtId="0" fontId="5" fillId="0" borderId="19" xfId="18" applyNumberFormat="1" applyFont="1" applyFill="1" applyBorder="1" applyProtection="1">
      <alignment vertical="top" wrapText="1"/>
    </xf>
    <xf numFmtId="49" fontId="5" fillId="0" borderId="16" xfId="19" applyNumberFormat="1" applyFont="1" applyFill="1" applyBorder="1" applyProtection="1">
      <alignment horizontal="center" wrapText="1"/>
    </xf>
    <xf numFmtId="49" fontId="5" fillId="0" borderId="16" xfId="20" applyNumberFormat="1" applyFont="1" applyFill="1" applyBorder="1" applyProtection="1">
      <alignment horizontal="center"/>
    </xf>
    <xf numFmtId="49" fontId="5" fillId="0" borderId="13" xfId="21" applyNumberFormat="1" applyFont="1" applyFill="1" applyBorder="1" applyProtection="1"/>
    <xf numFmtId="49" fontId="5" fillId="0" borderId="13" xfId="11" applyNumberFormat="1" applyFont="1" applyFill="1" applyBorder="1" applyProtection="1">
      <alignment horizontal="center"/>
    </xf>
    <xf numFmtId="0" fontId="5" fillId="0" borderId="20" xfId="15" applyNumberFormat="1" applyFont="1" applyFill="1" applyBorder="1" applyProtection="1">
      <alignment horizontal="left" vertical="top" wrapText="1"/>
    </xf>
    <xf numFmtId="49" fontId="5" fillId="0" borderId="21" xfId="16" applyNumberFormat="1" applyFont="1" applyFill="1" applyBorder="1" applyProtection="1">
      <alignment horizontal="center" wrapText="1"/>
    </xf>
    <xf numFmtId="49" fontId="5" fillId="0" borderId="21" xfId="11" applyNumberFormat="1" applyFont="1" applyFill="1" applyBorder="1" applyProtection="1">
      <alignment horizontal="center"/>
    </xf>
    <xf numFmtId="49" fontId="5" fillId="0" borderId="23" xfId="11" applyNumberFormat="1" applyFont="1" applyFill="1" applyBorder="1" applyProtection="1">
      <alignment horizontal="center"/>
    </xf>
    <xf numFmtId="49" fontId="5" fillId="0" borderId="16" xfId="16" applyNumberFormat="1" applyFill="1" applyBorder="1" applyProtection="1">
      <alignment horizontal="center" wrapText="1"/>
    </xf>
    <xf numFmtId="49" fontId="5" fillId="0" borderId="16" xfId="11" applyNumberFormat="1" applyFill="1" applyBorder="1" applyProtection="1">
      <alignment horizontal="center"/>
    </xf>
    <xf numFmtId="0" fontId="5" fillId="0" borderId="13" xfId="12" applyNumberFormat="1" applyFill="1" applyBorder="1" applyProtection="1">
      <alignment horizontal="center"/>
    </xf>
    <xf numFmtId="49" fontId="5" fillId="0" borderId="16" xfId="19" applyNumberFormat="1" applyFill="1" applyBorder="1" applyProtection="1">
      <alignment horizontal="center" wrapText="1"/>
    </xf>
    <xf numFmtId="49" fontId="5" fillId="0" borderId="16" xfId="20" applyNumberFormat="1" applyFill="1" applyBorder="1" applyProtection="1">
      <alignment horizontal="center"/>
    </xf>
    <xf numFmtId="49" fontId="5" fillId="0" borderId="13" xfId="21" applyNumberFormat="1" applyFill="1" applyBorder="1" applyProtection="1"/>
    <xf numFmtId="49" fontId="5" fillId="0" borderId="13" xfId="11" applyNumberFormat="1" applyFill="1" applyBorder="1" applyProtection="1">
      <alignment horizontal="center"/>
    </xf>
    <xf numFmtId="0" fontId="5" fillId="0" borderId="18" xfId="15" applyNumberFormat="1" applyFont="1" applyFill="1" applyBorder="1" applyProtection="1">
      <alignment horizontal="left" vertical="top" wrapText="1"/>
    </xf>
    <xf numFmtId="49" fontId="5" fillId="0" borderId="15" xfId="16" applyNumberFormat="1" applyFont="1" applyFill="1" applyBorder="1" applyProtection="1">
      <alignment horizontal="center" wrapText="1"/>
    </xf>
    <xf numFmtId="49" fontId="5" fillId="0" borderId="12" xfId="11" applyNumberFormat="1" applyFont="1" applyFill="1" applyBorder="1" applyProtection="1">
      <alignment horizontal="center"/>
    </xf>
    <xf numFmtId="49" fontId="5" fillId="0" borderId="16" xfId="16" applyFill="1" applyBorder="1" applyProtection="1">
      <alignment horizontal="center" wrapText="1"/>
    </xf>
    <xf numFmtId="49" fontId="5" fillId="0" borderId="16" xfId="11" applyFill="1" applyBorder="1" applyProtection="1">
      <alignment horizontal="center"/>
    </xf>
    <xf numFmtId="0" fontId="5" fillId="0" borderId="27" xfId="12" applyNumberFormat="1" applyFill="1" applyBorder="1" applyProtection="1">
      <alignment horizontal="center"/>
    </xf>
    <xf numFmtId="49" fontId="5" fillId="0" borderId="16" xfId="19" applyFill="1" applyBorder="1" applyProtection="1">
      <alignment horizontal="center" wrapText="1"/>
    </xf>
    <xf numFmtId="49" fontId="5" fillId="0" borderId="16" xfId="20" applyFill="1" applyBorder="1" applyProtection="1">
      <alignment horizontal="center"/>
    </xf>
    <xf numFmtId="49" fontId="5" fillId="0" borderId="27" xfId="21" applyFill="1" applyBorder="1" applyProtection="1"/>
    <xf numFmtId="49" fontId="5" fillId="0" borderId="27" xfId="11" applyFill="1" applyBorder="1" applyProtection="1">
      <alignment horizontal="center"/>
    </xf>
    <xf numFmtId="49" fontId="5" fillId="0" borderId="21" xfId="16" applyNumberFormat="1" applyFill="1" applyBorder="1" applyProtection="1">
      <alignment horizontal="center" wrapText="1"/>
    </xf>
    <xf numFmtId="49" fontId="5" fillId="0" borderId="21" xfId="11" applyNumberFormat="1" applyFill="1" applyBorder="1" applyProtection="1">
      <alignment horizontal="center"/>
    </xf>
    <xf numFmtId="49" fontId="5" fillId="0" borderId="23" xfId="11" applyNumberFormat="1" applyFill="1" applyBorder="1" applyProtection="1">
      <alignment horizontal="center"/>
    </xf>
    <xf numFmtId="49" fontId="5" fillId="0" borderId="13" xfId="21" applyFill="1" applyBorder="1" applyProtection="1"/>
    <xf numFmtId="49" fontId="5" fillId="0" borderId="13" xfId="11" applyFill="1" applyBorder="1" applyProtection="1">
      <alignment horizontal="center"/>
    </xf>
    <xf numFmtId="0" fontId="5" fillId="0" borderId="22" xfId="12" applyNumberFormat="1" applyFill="1" applyBorder="1" applyProtection="1">
      <alignment horizontal="center"/>
    </xf>
    <xf numFmtId="49" fontId="5" fillId="0" borderId="22" xfId="11" applyFill="1" applyBorder="1" applyProtection="1">
      <alignment horizontal="center"/>
    </xf>
    <xf numFmtId="0" fontId="5" fillId="0" borderId="23" xfId="12" applyNumberFormat="1" applyFill="1" applyBorder="1" applyProtection="1">
      <alignment horizontal="center"/>
    </xf>
    <xf numFmtId="49" fontId="5" fillId="0" borderId="15" xfId="19" applyNumberFormat="1" applyFill="1" applyBorder="1" applyProtection="1">
      <alignment horizontal="center" wrapText="1"/>
    </xf>
    <xf numFmtId="49" fontId="5" fillId="0" borderId="15" xfId="20" applyNumberFormat="1" applyFill="1" applyBorder="1" applyProtection="1">
      <alignment horizontal="center"/>
    </xf>
    <xf numFmtId="49" fontId="5" fillId="0" borderId="15" xfId="11" applyNumberFormat="1" applyFill="1" applyBorder="1" applyProtection="1">
      <alignment horizontal="center"/>
    </xf>
    <xf numFmtId="49" fontId="5" fillId="0" borderId="12" xfId="21" applyNumberFormat="1" applyFill="1" applyBorder="1" applyProtection="1"/>
    <xf numFmtId="49" fontId="1" fillId="0" borderId="16" xfId="9" applyNumberFormat="1" applyFill="1" applyBorder="1" applyProtection="1">
      <alignment horizontal="center" wrapText="1"/>
    </xf>
    <xf numFmtId="49" fontId="1" fillId="0" borderId="16" xfId="10" applyNumberFormat="1" applyFill="1" applyBorder="1" applyProtection="1">
      <alignment horizontal="center"/>
    </xf>
    <xf numFmtId="0" fontId="1" fillId="0" borderId="19" xfId="8" applyNumberFormat="1" applyFont="1" applyFill="1" applyBorder="1" applyProtection="1">
      <alignment horizontal="left" vertical="top" wrapText="1"/>
    </xf>
    <xf numFmtId="0" fontId="5" fillId="0" borderId="18" xfId="18" applyNumberFormat="1" applyFont="1" applyFill="1" applyBorder="1" applyProtection="1">
      <alignment vertical="top" wrapText="1"/>
    </xf>
    <xf numFmtId="49" fontId="5" fillId="0" borderId="15" xfId="19" applyNumberFormat="1" applyFont="1" applyFill="1" applyBorder="1" applyProtection="1">
      <alignment horizontal="center" wrapText="1"/>
    </xf>
    <xf numFmtId="49" fontId="5" fillId="0" borderId="15" xfId="20" applyNumberFormat="1" applyFont="1" applyFill="1" applyBorder="1" applyProtection="1">
      <alignment horizontal="center"/>
    </xf>
    <xf numFmtId="49" fontId="5" fillId="0" borderId="12" xfId="21" applyNumberFormat="1" applyFont="1" applyFill="1" applyBorder="1" applyProtection="1"/>
    <xf numFmtId="49" fontId="12" fillId="0" borderId="13" xfId="11" applyNumberFormat="1" applyFont="1" applyFill="1" applyBorder="1" applyProtection="1">
      <alignment horizontal="center"/>
    </xf>
    <xf numFmtId="0" fontId="5" fillId="0" borderId="23" xfId="12" applyNumberFormat="1" applyFont="1" applyFill="1" applyBorder="1" applyProtection="1">
      <alignment horizontal="center"/>
    </xf>
    <xf numFmtId="49" fontId="5" fillId="0" borderId="22" xfId="11" applyNumberFormat="1" applyFill="1" applyBorder="1" applyProtection="1">
      <alignment horizontal="center"/>
    </xf>
    <xf numFmtId="49" fontId="5" fillId="0" borderId="15" xfId="16" applyFill="1" applyBorder="1" applyProtection="1">
      <alignment horizontal="center" wrapText="1"/>
    </xf>
    <xf numFmtId="49" fontId="5" fillId="0" borderId="15" xfId="11" applyFill="1" applyBorder="1" applyProtection="1">
      <alignment horizontal="center"/>
    </xf>
    <xf numFmtId="0" fontId="5" fillId="0" borderId="12" xfId="12" applyNumberFormat="1" applyFill="1" applyBorder="1" applyProtection="1">
      <alignment horizontal="center"/>
    </xf>
    <xf numFmtId="0" fontId="5" fillId="0" borderId="20" xfId="18" applyNumberFormat="1" applyFont="1" applyFill="1" applyBorder="1" applyProtection="1">
      <alignment vertical="top" wrapText="1"/>
    </xf>
    <xf numFmtId="49" fontId="5" fillId="0" borderId="21" xfId="19" applyNumberFormat="1" applyFont="1" applyFill="1" applyBorder="1" applyProtection="1">
      <alignment horizontal="center" wrapText="1"/>
    </xf>
    <xf numFmtId="49" fontId="5" fillId="0" borderId="21" xfId="20" applyNumberFormat="1" applyFont="1" applyFill="1" applyBorder="1" applyProtection="1">
      <alignment horizontal="center"/>
    </xf>
    <xf numFmtId="49" fontId="5" fillId="0" borderId="23" xfId="21" applyNumberFormat="1" applyFont="1" applyFill="1" applyBorder="1" applyProtection="1"/>
    <xf numFmtId="0" fontId="5" fillId="0" borderId="31" xfId="15" applyNumberFormat="1" applyFont="1" applyFill="1" applyBorder="1" applyProtection="1">
      <alignment horizontal="left" vertical="top" wrapText="1"/>
    </xf>
    <xf numFmtId="49" fontId="5" fillId="0" borderId="32" xfId="16" applyNumberFormat="1" applyFont="1" applyFill="1" applyBorder="1" applyProtection="1">
      <alignment horizontal="center" wrapText="1"/>
    </xf>
    <xf numFmtId="49" fontId="5" fillId="0" borderId="32" xfId="11" applyNumberFormat="1" applyFont="1" applyFill="1" applyBorder="1" applyProtection="1">
      <alignment horizontal="center"/>
    </xf>
    <xf numFmtId="49" fontId="5" fillId="0" borderId="33" xfId="11" applyNumberFormat="1" applyFont="1" applyFill="1" applyBorder="1" applyProtection="1">
      <alignment horizontal="center"/>
    </xf>
    <xf numFmtId="0" fontId="5" fillId="0" borderId="19" xfId="15" applyNumberFormat="1" applyFill="1" applyBorder="1" applyProtection="1">
      <alignment horizontal="left" vertical="top" wrapText="1"/>
    </xf>
    <xf numFmtId="0" fontId="5" fillId="0" borderId="19" xfId="18" applyNumberFormat="1" applyFill="1" applyBorder="1" applyProtection="1">
      <alignment vertical="top" wrapText="1"/>
    </xf>
    <xf numFmtId="49" fontId="5" fillId="0" borderId="30" xfId="11" applyNumberFormat="1" applyFont="1" applyFill="1" applyBorder="1" applyProtection="1">
      <alignment horizontal="center"/>
    </xf>
    <xf numFmtId="0" fontId="5" fillId="0" borderId="24" xfId="15" applyNumberFormat="1" applyFont="1" applyFill="1" applyBorder="1" applyProtection="1">
      <alignment horizontal="left" vertical="top" wrapText="1"/>
    </xf>
    <xf numFmtId="49" fontId="5" fillId="0" borderId="25" xfId="16" applyNumberFormat="1" applyFont="1" applyFill="1" applyBorder="1" applyProtection="1">
      <alignment horizontal="center" wrapText="1"/>
    </xf>
    <xf numFmtId="49" fontId="5" fillId="0" borderId="25" xfId="11" applyNumberFormat="1" applyFont="1" applyFill="1" applyBorder="1" applyProtection="1">
      <alignment horizontal="center"/>
    </xf>
    <xf numFmtId="49" fontId="5" fillId="0" borderId="26" xfId="11" applyNumberFormat="1" applyFont="1" applyFill="1" applyBorder="1" applyProtection="1">
      <alignment horizontal="center"/>
    </xf>
    <xf numFmtId="49" fontId="5" fillId="0" borderId="27" xfId="21" applyNumberFormat="1" applyFill="1" applyBorder="1" applyProtection="1"/>
    <xf numFmtId="49" fontId="5" fillId="0" borderId="27" xfId="11" applyNumberFormat="1" applyFill="1" applyBorder="1" applyProtection="1">
      <alignment horizontal="center"/>
    </xf>
    <xf numFmtId="49" fontId="5" fillId="0" borderId="28" xfId="11" applyNumberFormat="1" applyFill="1" applyBorder="1" applyProtection="1">
      <alignment horizontal="center"/>
    </xf>
    <xf numFmtId="49" fontId="5" fillId="0" borderId="15" xfId="16" applyNumberFormat="1" applyFill="1" applyBorder="1" applyProtection="1">
      <alignment horizontal="center" wrapText="1"/>
    </xf>
    <xf numFmtId="0" fontId="5" fillId="0" borderId="29" xfId="12" applyNumberFormat="1" applyFill="1" applyBorder="1" applyProtection="1">
      <alignment horizontal="center"/>
    </xf>
    <xf numFmtId="49" fontId="5" fillId="0" borderId="29" xfId="11" applyNumberFormat="1" applyFill="1" applyBorder="1" applyProtection="1">
      <alignment horizontal="center"/>
    </xf>
    <xf numFmtId="0" fontId="5" fillId="0" borderId="28" xfId="12" applyNumberFormat="1" applyFill="1" applyBorder="1" applyProtection="1">
      <alignment horizontal="center"/>
    </xf>
    <xf numFmtId="49" fontId="5" fillId="0" borderId="22" xfId="21" applyNumberFormat="1" applyFill="1" applyBorder="1" applyProtection="1"/>
    <xf numFmtId="49" fontId="5" fillId="0" borderId="29" xfId="21" applyNumberFormat="1" applyFill="1" applyBorder="1" applyProtection="1"/>
    <xf numFmtId="0" fontId="5" fillId="0" borderId="15" xfId="12" applyNumberFormat="1" applyFont="1" applyFill="1" applyBorder="1" applyAlignment="1" applyProtection="1">
      <alignment horizontal="left"/>
    </xf>
    <xf numFmtId="0" fontId="5" fillId="0" borderId="16" xfId="12" applyNumberFormat="1" applyFont="1" applyFill="1" applyBorder="1" applyAlignment="1" applyProtection="1">
      <alignment horizontal="left"/>
    </xf>
    <xf numFmtId="49" fontId="5" fillId="0" borderId="16" xfId="11" applyNumberFormat="1" applyFont="1" applyFill="1" applyBorder="1" applyAlignment="1" applyProtection="1">
      <alignment horizontal="left"/>
    </xf>
    <xf numFmtId="49" fontId="5" fillId="0" borderId="16" xfId="20" applyNumberFormat="1" applyFont="1" applyFill="1" applyBorder="1" applyAlignment="1" applyProtection="1">
      <alignment horizontal="left"/>
    </xf>
    <xf numFmtId="49" fontId="5" fillId="0" borderId="21" xfId="11" applyNumberFormat="1" applyFont="1" applyFill="1" applyBorder="1" applyAlignment="1" applyProtection="1">
      <alignment horizontal="left"/>
    </xf>
    <xf numFmtId="49" fontId="5" fillId="0" borderId="16" xfId="11" applyNumberFormat="1" applyFill="1" applyBorder="1" applyAlignment="1" applyProtection="1">
      <alignment horizontal="left"/>
    </xf>
    <xf numFmtId="49" fontId="5" fillId="0" borderId="16" xfId="20" applyNumberFormat="1" applyFill="1" applyBorder="1" applyAlignment="1" applyProtection="1">
      <alignment horizontal="left"/>
    </xf>
    <xf numFmtId="49" fontId="5" fillId="0" borderId="15" xfId="11" applyNumberFormat="1" applyFont="1" applyFill="1" applyBorder="1" applyAlignment="1" applyProtection="1">
      <alignment horizontal="left"/>
    </xf>
    <xf numFmtId="49" fontId="5" fillId="0" borderId="16" xfId="11" applyFill="1" applyBorder="1" applyAlignment="1" applyProtection="1">
      <alignment horizontal="left"/>
    </xf>
    <xf numFmtId="49" fontId="5" fillId="0" borderId="16" xfId="20" applyFill="1" applyBorder="1" applyAlignment="1" applyProtection="1">
      <alignment horizontal="left"/>
    </xf>
    <xf numFmtId="49" fontId="5" fillId="0" borderId="21" xfId="11" applyNumberFormat="1" applyFill="1" applyBorder="1" applyAlignment="1" applyProtection="1">
      <alignment horizontal="left"/>
    </xf>
    <xf numFmtId="49" fontId="5" fillId="0" borderId="27" xfId="11" applyFill="1" applyBorder="1" applyAlignment="1" applyProtection="1">
      <alignment horizontal="left"/>
    </xf>
    <xf numFmtId="49" fontId="5" fillId="0" borderId="15" xfId="20" applyNumberFormat="1" applyFill="1" applyBorder="1" applyAlignment="1" applyProtection="1">
      <alignment horizontal="left"/>
    </xf>
    <xf numFmtId="0" fontId="5" fillId="0" borderId="16" xfId="12" applyNumberFormat="1" applyFill="1" applyBorder="1" applyAlignment="1" applyProtection="1">
      <alignment horizontal="left"/>
    </xf>
    <xf numFmtId="49" fontId="5" fillId="0" borderId="15" xfId="20" applyNumberFormat="1" applyFont="1" applyFill="1" applyBorder="1" applyAlignment="1" applyProtection="1">
      <alignment horizontal="left"/>
    </xf>
    <xf numFmtId="49" fontId="5" fillId="0" borderId="15" xfId="11" applyFill="1" applyBorder="1" applyAlignment="1" applyProtection="1">
      <alignment horizontal="left"/>
    </xf>
    <xf numFmtId="49" fontId="5" fillId="0" borderId="21" xfId="20" applyNumberFormat="1" applyFont="1" applyFill="1" applyBorder="1" applyAlignment="1" applyProtection="1">
      <alignment horizontal="left"/>
    </xf>
    <xf numFmtId="49" fontId="5" fillId="0" borderId="32" xfId="11" applyNumberFormat="1" applyFont="1" applyFill="1" applyBorder="1" applyAlignment="1" applyProtection="1">
      <alignment horizontal="left"/>
    </xf>
    <xf numFmtId="0" fontId="10" fillId="0" borderId="16" xfId="0" applyNumberFormat="1" applyFont="1" applyFill="1" applyBorder="1" applyAlignment="1">
      <alignment horizontal="left" vertical="top" wrapText="1"/>
    </xf>
    <xf numFmtId="49" fontId="5" fillId="0" borderId="25" xfId="11" applyNumberFormat="1" applyFont="1" applyFill="1" applyBorder="1" applyAlignment="1" applyProtection="1">
      <alignment horizontal="left"/>
    </xf>
    <xf numFmtId="49" fontId="5" fillId="0" borderId="15" xfId="11" applyNumberFormat="1" applyFill="1" applyBorder="1" applyAlignment="1" applyProtection="1">
      <alignment horizontal="left"/>
    </xf>
    <xf numFmtId="0" fontId="5" fillId="0" borderId="15" xfId="12" applyNumberFormat="1" applyFill="1" applyBorder="1" applyAlignment="1" applyProtection="1">
      <alignment horizontal="left"/>
    </xf>
    <xf numFmtId="49" fontId="1" fillId="0" borderId="34" xfId="23" applyNumberFormat="1" applyFont="1" applyFill="1" applyBorder="1" applyProtection="1">
      <alignment horizontal="left" vertical="top"/>
    </xf>
    <xf numFmtId="49" fontId="1" fillId="0" borderId="35" xfId="24" applyNumberFormat="1" applyFont="1" applyFill="1" applyBorder="1" applyProtection="1">
      <alignment horizontal="left"/>
    </xf>
    <xf numFmtId="0" fontId="5" fillId="0" borderId="35" xfId="25" applyNumberFormat="1" applyFont="1" applyFill="1" applyBorder="1" applyProtection="1"/>
    <xf numFmtId="0" fontId="5" fillId="0" borderId="36" xfId="25" applyNumberFormat="1" applyFont="1" applyFill="1" applyBorder="1" applyProtection="1"/>
    <xf numFmtId="164" fontId="1" fillId="0" borderId="37" xfId="13" applyNumberFormat="1" applyFont="1" applyFill="1" applyBorder="1" applyProtection="1">
      <alignment horizontal="right"/>
    </xf>
    <xf numFmtId="0" fontId="2" fillId="3" borderId="38" xfId="6" applyNumberFormat="1" applyFill="1" applyBorder="1" applyProtection="1">
      <alignment horizontal="center" vertical="top" wrapText="1"/>
    </xf>
    <xf numFmtId="0" fontId="2" fillId="3" borderId="39" xfId="6" applyNumberFormat="1" applyFill="1" applyBorder="1" applyProtection="1">
      <alignment horizontal="center" vertical="top" wrapText="1"/>
    </xf>
    <xf numFmtId="0" fontId="2" fillId="3" borderId="40" xfId="6" applyNumberFormat="1" applyFill="1" applyBorder="1" applyProtection="1">
      <alignment horizontal="center" vertical="top" wrapText="1"/>
    </xf>
    <xf numFmtId="0" fontId="2" fillId="3" borderId="34" xfId="7" applyNumberFormat="1" applyFill="1" applyBorder="1" applyProtection="1">
      <alignment horizontal="center"/>
    </xf>
    <xf numFmtId="0" fontId="2" fillId="3" borderId="35" xfId="7" applyNumberFormat="1" applyFill="1" applyBorder="1" applyProtection="1">
      <alignment horizontal="center"/>
    </xf>
    <xf numFmtId="0" fontId="2" fillId="3" borderId="41" xfId="7" applyNumberFormat="1" applyFill="1" applyBorder="1" applyProtection="1">
      <alignment horizontal="center"/>
    </xf>
    <xf numFmtId="0" fontId="2" fillId="3" borderId="37" xfId="7" applyNumberFormat="1" applyFill="1" applyBorder="1" applyProtection="1">
      <alignment horizontal="center"/>
    </xf>
    <xf numFmtId="0" fontId="8" fillId="0" borderId="42" xfId="8" applyNumberFormat="1" applyFont="1" applyFill="1" applyBorder="1" applyProtection="1">
      <alignment horizontal="left" vertical="top" wrapText="1"/>
    </xf>
    <xf numFmtId="49" fontId="1" fillId="0" borderId="43" xfId="9" applyNumberFormat="1" applyFont="1" applyFill="1" applyBorder="1" applyProtection="1">
      <alignment horizontal="center" wrapText="1"/>
    </xf>
    <xf numFmtId="49" fontId="1" fillId="0" borderId="43" xfId="10" applyNumberFormat="1" applyFont="1" applyFill="1" applyBorder="1" applyProtection="1">
      <alignment horizontal="center"/>
    </xf>
    <xf numFmtId="49" fontId="5" fillId="0" borderId="43" xfId="11" applyNumberFormat="1" applyFont="1" applyFill="1" applyBorder="1" applyProtection="1">
      <alignment horizontal="center"/>
    </xf>
    <xf numFmtId="0" fontId="5" fillId="0" borderId="43" xfId="12" applyNumberFormat="1" applyFont="1" applyFill="1" applyBorder="1" applyAlignment="1" applyProtection="1">
      <alignment horizontal="left"/>
    </xf>
    <xf numFmtId="0" fontId="5" fillId="0" borderId="44" xfId="12" applyNumberFormat="1" applyFont="1" applyFill="1" applyBorder="1" applyProtection="1">
      <alignment horizontal="center"/>
    </xf>
    <xf numFmtId="0" fontId="2" fillId="3" borderId="45" xfId="6" applyNumberFormat="1" applyFill="1" applyBorder="1" applyProtection="1">
      <alignment horizontal="center" vertical="top" wrapText="1"/>
    </xf>
    <xf numFmtId="164" fontId="1" fillId="0" borderId="46" xfId="13" applyNumberFormat="1" applyFont="1" applyFill="1" applyBorder="1" applyProtection="1">
      <alignment horizontal="right"/>
    </xf>
    <xf numFmtId="164" fontId="1" fillId="0" borderId="47" xfId="13" applyNumberFormat="1" applyFont="1" applyFill="1" applyBorder="1" applyProtection="1">
      <alignment horizontal="right"/>
    </xf>
    <xf numFmtId="164" fontId="5" fillId="0" borderId="47" xfId="17" applyNumberFormat="1" applyFont="1" applyFill="1" applyBorder="1" applyProtection="1">
      <alignment horizontal="right"/>
    </xf>
    <xf numFmtId="164" fontId="5" fillId="0" borderId="47" xfId="22" applyNumberFormat="1" applyFont="1" applyFill="1" applyBorder="1" applyProtection="1">
      <alignment horizontal="right"/>
    </xf>
    <xf numFmtId="0" fontId="5" fillId="0" borderId="48" xfId="15" applyNumberFormat="1" applyFill="1" applyBorder="1" applyProtection="1">
      <alignment horizontal="left" vertical="top" wrapText="1"/>
    </xf>
    <xf numFmtId="164" fontId="5" fillId="0" borderId="47" xfId="17" applyNumberFormat="1" applyFill="1" applyBorder="1" applyProtection="1">
      <alignment horizontal="right"/>
    </xf>
    <xf numFmtId="0" fontId="5" fillId="0" borderId="48" xfId="18" applyNumberFormat="1" applyFill="1" applyBorder="1" applyProtection="1">
      <alignment vertical="top" wrapText="1"/>
    </xf>
    <xf numFmtId="164" fontId="5" fillId="0" borderId="47" xfId="22" applyNumberFormat="1" applyFill="1" applyBorder="1" applyProtection="1">
      <alignment horizontal="right"/>
    </xf>
    <xf numFmtId="164" fontId="5" fillId="0" borderId="49" xfId="17" applyNumberFormat="1" applyFont="1" applyFill="1" applyBorder="1" applyProtection="1">
      <alignment horizontal="right"/>
    </xf>
    <xf numFmtId="164" fontId="5" fillId="0" borderId="50" xfId="17" applyNumberFormat="1" applyFont="1" applyFill="1" applyBorder="1" applyProtection="1">
      <alignment horizontal="right"/>
    </xf>
    <xf numFmtId="164" fontId="5" fillId="0" borderId="47" xfId="17" applyFill="1" applyBorder="1" applyProtection="1">
      <alignment horizontal="right"/>
    </xf>
    <xf numFmtId="164" fontId="5" fillId="0" borderId="47" xfId="22" applyFill="1" applyBorder="1" applyProtection="1">
      <alignment horizontal="right"/>
    </xf>
    <xf numFmtId="0" fontId="5" fillId="0" borderId="51" xfId="15" applyNumberFormat="1" applyFill="1" applyBorder="1" applyProtection="1">
      <alignment horizontal="left" vertical="top" wrapText="1"/>
    </xf>
    <xf numFmtId="164" fontId="5" fillId="0" borderId="50" xfId="17" applyNumberFormat="1" applyFill="1" applyBorder="1" applyProtection="1">
      <alignment horizontal="right"/>
    </xf>
    <xf numFmtId="0" fontId="5" fillId="0" borderId="52" xfId="18" applyNumberFormat="1" applyFill="1" applyBorder="1" applyProtection="1">
      <alignment vertical="top" wrapText="1"/>
    </xf>
    <xf numFmtId="164" fontId="5" fillId="0" borderId="49" xfId="22" applyNumberFormat="1" applyFill="1" applyBorder="1" applyProtection="1">
      <alignment horizontal="right"/>
    </xf>
    <xf numFmtId="0" fontId="1" fillId="0" borderId="48" xfId="14" applyNumberFormat="1" applyFill="1" applyBorder="1" applyProtection="1">
      <alignment horizontal="left" vertical="top" wrapText="1"/>
    </xf>
    <xf numFmtId="164" fontId="1" fillId="0" borderId="47" xfId="13" applyNumberFormat="1" applyFill="1" applyBorder="1" applyProtection="1">
      <alignment horizontal="right"/>
    </xf>
    <xf numFmtId="164" fontId="5" fillId="0" borderId="49" xfId="22" applyNumberFormat="1" applyFont="1" applyFill="1" applyBorder="1" applyProtection="1">
      <alignment horizontal="right"/>
    </xf>
    <xf numFmtId="0" fontId="10" fillId="0" borderId="48" xfId="0" applyNumberFormat="1" applyFont="1" applyFill="1" applyBorder="1" applyAlignment="1">
      <alignment horizontal="left" vertical="top" wrapText="1"/>
    </xf>
    <xf numFmtId="164" fontId="10" fillId="0" borderId="47" xfId="0" applyNumberFormat="1" applyFont="1" applyFill="1" applyBorder="1" applyAlignment="1">
      <alignment horizontal="right" wrapText="1"/>
    </xf>
    <xf numFmtId="164" fontId="13" fillId="0" borderId="47" xfId="17" applyNumberFormat="1" applyFont="1" applyFill="1" applyBorder="1" applyProtection="1">
      <alignment horizontal="right"/>
    </xf>
    <xf numFmtId="0" fontId="5" fillId="0" borderId="52" xfId="15" applyNumberFormat="1" applyFill="1" applyBorder="1" applyProtection="1">
      <alignment horizontal="left" vertical="top" wrapText="1"/>
    </xf>
    <xf numFmtId="164" fontId="5" fillId="0" borderId="49" xfId="17" applyFill="1" applyBorder="1" applyProtection="1">
      <alignment horizontal="right"/>
    </xf>
    <xf numFmtId="164" fontId="5" fillId="0" borderId="50" xfId="22" applyNumberFormat="1" applyFont="1" applyFill="1" applyBorder="1" applyProtection="1">
      <alignment horizontal="right"/>
    </xf>
    <xf numFmtId="164" fontId="5" fillId="0" borderId="53" xfId="17" applyNumberFormat="1" applyFont="1" applyFill="1" applyBorder="1" applyProtection="1">
      <alignment horizontal="right"/>
    </xf>
    <xf numFmtId="0" fontId="14" fillId="0" borderId="19" xfId="0" applyNumberFormat="1" applyFont="1" applyFill="1" applyBorder="1" applyAlignment="1">
      <alignment horizontal="left" vertical="top" wrapText="1"/>
    </xf>
    <xf numFmtId="164" fontId="14" fillId="0" borderId="47" xfId="0" applyNumberFormat="1" applyFont="1" applyFill="1" applyBorder="1" applyAlignment="1">
      <alignment horizontal="right" wrapText="1"/>
    </xf>
    <xf numFmtId="0" fontId="10" fillId="0" borderId="19" xfId="0" applyNumberFormat="1" applyFont="1" applyFill="1" applyBorder="1" applyAlignment="1">
      <alignment horizontal="left" vertical="top" wrapText="1"/>
    </xf>
    <xf numFmtId="0" fontId="10" fillId="0" borderId="19" xfId="0" applyNumberFormat="1" applyFont="1" applyFill="1" applyBorder="1" applyAlignment="1">
      <alignment vertical="top" wrapText="1"/>
    </xf>
    <xf numFmtId="0" fontId="10" fillId="0" borderId="47" xfId="0" applyNumberFormat="1" applyFont="1" applyFill="1" applyBorder="1" applyAlignment="1">
      <alignment vertical="top" wrapText="1"/>
    </xf>
    <xf numFmtId="0" fontId="10" fillId="0" borderId="48" xfId="0" applyNumberFormat="1" applyFont="1" applyFill="1" applyBorder="1" applyAlignment="1">
      <alignment vertical="top" wrapText="1"/>
    </xf>
    <xf numFmtId="0" fontId="14" fillId="0" borderId="48" xfId="0" applyNumberFormat="1" applyFont="1" applyFill="1" applyBorder="1" applyAlignment="1">
      <alignment horizontal="left" vertical="top" wrapText="1"/>
    </xf>
    <xf numFmtId="164" fontId="5" fillId="0" borderId="54" xfId="17" applyNumberFormat="1" applyFont="1" applyFill="1" applyBorder="1" applyProtection="1">
      <alignment horizontal="right"/>
    </xf>
    <xf numFmtId="0" fontId="4" fillId="0" borderId="19" xfId="8" applyNumberFormat="1" applyFill="1" applyBorder="1" applyProtection="1">
      <alignment horizontal="left" vertical="top" wrapText="1"/>
    </xf>
    <xf numFmtId="0" fontId="1" fillId="0" borderId="19" xfId="14" applyNumberFormat="1" applyFill="1" applyBorder="1" applyProtection="1">
      <alignment horizontal="left" vertical="top" wrapText="1"/>
    </xf>
    <xf numFmtId="0" fontId="5" fillId="0" borderId="20" xfId="15" applyNumberFormat="1" applyFill="1" applyBorder="1" applyProtection="1">
      <alignment horizontal="left" vertical="top" wrapText="1"/>
    </xf>
    <xf numFmtId="0" fontId="5" fillId="0" borderId="18" xfId="15" applyNumberFormat="1" applyFill="1" applyBorder="1" applyProtection="1">
      <alignment horizontal="left" vertical="top" wrapText="1"/>
    </xf>
    <xf numFmtId="164" fontId="5" fillId="0" borderId="49" xfId="17" applyNumberFormat="1" applyFill="1" applyBorder="1" applyProtection="1">
      <alignment horizontal="right"/>
    </xf>
    <xf numFmtId="0" fontId="5" fillId="0" borderId="18" xfId="18" applyNumberFormat="1" applyFill="1" applyBorder="1" applyProtection="1">
      <alignment vertical="top" wrapText="1"/>
    </xf>
    <xf numFmtId="0" fontId="5" fillId="0" borderId="55" xfId="15" applyNumberFormat="1" applyFill="1" applyBorder="1" applyProtection="1">
      <alignment horizontal="left" vertical="top" wrapText="1"/>
    </xf>
    <xf numFmtId="49" fontId="5" fillId="0" borderId="56" xfId="16" applyNumberFormat="1" applyFill="1" applyBorder="1" applyProtection="1">
      <alignment horizontal="center" wrapText="1"/>
    </xf>
    <xf numFmtId="49" fontId="5" fillId="0" borderId="56" xfId="11" applyNumberFormat="1" applyFill="1" applyBorder="1" applyProtection="1">
      <alignment horizontal="center"/>
    </xf>
    <xf numFmtId="49" fontId="5" fillId="0" borderId="56" xfId="11" applyNumberFormat="1" applyFill="1" applyBorder="1" applyAlignment="1" applyProtection="1">
      <alignment horizontal="left"/>
    </xf>
    <xf numFmtId="0" fontId="5" fillId="0" borderId="57" xfId="12" applyNumberFormat="1" applyFill="1" applyBorder="1" applyProtection="1">
      <alignment horizontal="center"/>
    </xf>
    <xf numFmtId="164" fontId="5" fillId="0" borderId="58" xfId="17" applyNumberFormat="1" applyFill="1" applyBorder="1" applyProtection="1">
      <alignment horizontal="right"/>
    </xf>
    <xf numFmtId="0" fontId="14" fillId="0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Fill="1" applyBorder="1" applyAlignment="1">
      <alignment horizontal="left" vertical="top" wrapText="1"/>
    </xf>
    <xf numFmtId="165" fontId="14" fillId="0" borderId="0" xfId="0" applyNumberFormat="1" applyFont="1" applyFill="1" applyAlignment="1">
      <alignment horizontal="left" vertical="top" wrapText="1"/>
    </xf>
    <xf numFmtId="165" fontId="15" fillId="0" borderId="1" xfId="0" applyNumberFormat="1" applyFont="1" applyFill="1" applyBorder="1" applyAlignment="1">
      <alignment horizontal="left" vertical="top" wrapText="1"/>
    </xf>
    <xf numFmtId="0" fontId="1" fillId="3" borderId="1" xfId="1" applyNumberFormat="1" applyFill="1" applyBorder="1" applyAlignment="1" applyProtection="1">
      <alignment horizontal="center"/>
    </xf>
    <xf numFmtId="0" fontId="10" fillId="3" borderId="0" xfId="0" applyFont="1" applyFill="1" applyAlignment="1"/>
    <xf numFmtId="0" fontId="11" fillId="3" borderId="0" xfId="0" applyFont="1" applyFill="1" applyAlignment="1"/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9"/>
  <sheetViews>
    <sheetView tabSelected="1" view="pageBreakPreview" topLeftCell="A1146" zoomScaleSheetLayoutView="100" workbookViewId="0">
      <selection activeCell="A660" sqref="A660"/>
    </sheetView>
  </sheetViews>
  <sheetFormatPr defaultRowHeight="15" x14ac:dyDescent="0.25"/>
  <cols>
    <col min="1" max="1" width="56.5703125" style="65" customWidth="1"/>
    <col min="2" max="2" width="5" style="65" customWidth="1"/>
    <col min="3" max="4" width="4.140625" style="65" customWidth="1"/>
    <col min="5" max="5" width="13" style="65" customWidth="1"/>
    <col min="6" max="6" width="5.7109375" style="65" customWidth="1"/>
    <col min="7" max="7" width="12.140625" style="65" customWidth="1"/>
    <col min="8" max="16384" width="9.140625" style="1"/>
  </cols>
  <sheetData>
    <row r="1" spans="1:7" ht="18" customHeight="1" x14ac:dyDescent="0.25">
      <c r="A1" s="4"/>
      <c r="B1" s="4"/>
      <c r="C1" s="4"/>
      <c r="D1" s="4"/>
      <c r="E1" s="246" t="s">
        <v>406</v>
      </c>
      <c r="F1" s="247"/>
      <c r="G1" s="247"/>
    </row>
    <row r="2" spans="1:7" ht="34.5" customHeight="1" x14ac:dyDescent="0.25">
      <c r="A2" s="4"/>
      <c r="B2" s="4"/>
      <c r="C2" s="4"/>
      <c r="D2" s="4"/>
      <c r="E2" s="248" t="s">
        <v>407</v>
      </c>
      <c r="F2" s="248"/>
      <c r="G2" s="248"/>
    </row>
    <row r="3" spans="1:7" ht="17.25" customHeight="1" x14ac:dyDescent="0.25">
      <c r="A3" s="4"/>
      <c r="B3" s="4"/>
      <c r="C3" s="4"/>
      <c r="D3" s="4"/>
      <c r="E3" s="248" t="s">
        <v>408</v>
      </c>
      <c r="F3" s="248"/>
      <c r="G3" s="248"/>
    </row>
    <row r="4" spans="1:7" ht="19.5" customHeight="1" x14ac:dyDescent="0.25">
      <c r="A4" s="4"/>
      <c r="B4" s="4"/>
      <c r="C4" s="4"/>
      <c r="D4" s="4"/>
      <c r="E4" s="249"/>
      <c r="F4" s="249"/>
      <c r="G4" s="249"/>
    </row>
    <row r="5" spans="1:7" ht="16.5" customHeight="1" x14ac:dyDescent="0.25">
      <c r="A5" s="245" t="s">
        <v>410</v>
      </c>
      <c r="B5" s="245"/>
      <c r="C5" s="245"/>
      <c r="D5" s="245"/>
      <c r="E5" s="245"/>
      <c r="F5" s="245"/>
      <c r="G5" s="245"/>
    </row>
    <row r="6" spans="1:7" ht="16.5" customHeight="1" x14ac:dyDescent="0.25">
      <c r="A6" s="244" t="s">
        <v>409</v>
      </c>
      <c r="B6" s="245"/>
      <c r="C6" s="245"/>
      <c r="D6" s="245"/>
      <c r="E6" s="245"/>
      <c r="F6" s="245"/>
      <c r="G6" s="245"/>
    </row>
    <row r="7" spans="1:7" ht="15.75" customHeight="1" x14ac:dyDescent="0.25">
      <c r="A7" s="63"/>
      <c r="B7" s="63"/>
      <c r="C7" s="63"/>
      <c r="D7" s="63"/>
      <c r="E7" s="63"/>
      <c r="F7" s="63"/>
      <c r="G7" s="64"/>
    </row>
    <row r="8" spans="1:7" ht="42.75" customHeight="1" x14ac:dyDescent="0.25">
      <c r="A8" s="184" t="s">
        <v>1</v>
      </c>
      <c r="B8" s="185" t="s">
        <v>2</v>
      </c>
      <c r="C8" s="185" t="s">
        <v>3</v>
      </c>
      <c r="D8" s="185" t="s">
        <v>4</v>
      </c>
      <c r="E8" s="185" t="s">
        <v>5</v>
      </c>
      <c r="F8" s="186" t="s">
        <v>6</v>
      </c>
      <c r="G8" s="197" t="s">
        <v>358</v>
      </c>
    </row>
    <row r="9" spans="1:7" ht="12.75" customHeight="1" x14ac:dyDescent="0.25">
      <c r="A9" s="187">
        <v>1</v>
      </c>
      <c r="B9" s="188">
        <v>2</v>
      </c>
      <c r="C9" s="188">
        <v>3</v>
      </c>
      <c r="D9" s="188">
        <v>4</v>
      </c>
      <c r="E9" s="188">
        <v>5</v>
      </c>
      <c r="F9" s="189">
        <v>6</v>
      </c>
      <c r="G9" s="190">
        <v>7</v>
      </c>
    </row>
    <row r="10" spans="1:7" ht="34.5" customHeight="1" x14ac:dyDescent="0.25">
      <c r="A10" s="191" t="s">
        <v>10</v>
      </c>
      <c r="B10" s="192" t="s">
        <v>11</v>
      </c>
      <c r="C10" s="193"/>
      <c r="D10" s="194"/>
      <c r="E10" s="195"/>
      <c r="F10" s="196"/>
      <c r="G10" s="198">
        <f>G11+G87+G98+G132+G153+G179+G161</f>
        <v>493968.21900000004</v>
      </c>
    </row>
    <row r="11" spans="1:7" ht="16.5" customHeight="1" x14ac:dyDescent="0.25">
      <c r="A11" s="75" t="s">
        <v>12</v>
      </c>
      <c r="B11" s="76" t="s">
        <v>11</v>
      </c>
      <c r="C11" s="77" t="s">
        <v>13</v>
      </c>
      <c r="D11" s="78"/>
      <c r="E11" s="158"/>
      <c r="F11" s="79"/>
      <c r="G11" s="199">
        <f>G12+G18+G42</f>
        <v>394731.2</v>
      </c>
    </row>
    <row r="12" spans="1:7" ht="33" customHeight="1" x14ac:dyDescent="0.25">
      <c r="A12" s="80" t="s">
        <v>14</v>
      </c>
      <c r="B12" s="81" t="s">
        <v>11</v>
      </c>
      <c r="C12" s="78" t="s">
        <v>13</v>
      </c>
      <c r="D12" s="78" t="s">
        <v>15</v>
      </c>
      <c r="E12" s="158"/>
      <c r="F12" s="79"/>
      <c r="G12" s="200">
        <f t="shared" ref="G12:G16" si="0">G13</f>
        <v>2954.2</v>
      </c>
    </row>
    <row r="13" spans="1:7" ht="49.5" customHeight="1" x14ac:dyDescent="0.25">
      <c r="A13" s="80" t="s">
        <v>16</v>
      </c>
      <c r="B13" s="81" t="s">
        <v>11</v>
      </c>
      <c r="C13" s="78" t="s">
        <v>13</v>
      </c>
      <c r="D13" s="78" t="s">
        <v>15</v>
      </c>
      <c r="E13" s="159" t="s">
        <v>17</v>
      </c>
      <c r="F13" s="79"/>
      <c r="G13" s="200">
        <f t="shared" si="0"/>
        <v>2954.2</v>
      </c>
    </row>
    <row r="14" spans="1:7" ht="49.5" customHeight="1" x14ac:dyDescent="0.25">
      <c r="A14" s="80" t="s">
        <v>18</v>
      </c>
      <c r="B14" s="81" t="s">
        <v>11</v>
      </c>
      <c r="C14" s="78" t="s">
        <v>13</v>
      </c>
      <c r="D14" s="78" t="s">
        <v>15</v>
      </c>
      <c r="E14" s="159" t="s">
        <v>19</v>
      </c>
      <c r="F14" s="79"/>
      <c r="G14" s="200">
        <f t="shared" si="0"/>
        <v>2954.2</v>
      </c>
    </row>
    <row r="15" spans="1:7" ht="33" customHeight="1" x14ac:dyDescent="0.25">
      <c r="A15" s="80" t="s">
        <v>20</v>
      </c>
      <c r="B15" s="81" t="s">
        <v>11</v>
      </c>
      <c r="C15" s="78" t="s">
        <v>13</v>
      </c>
      <c r="D15" s="78" t="s">
        <v>15</v>
      </c>
      <c r="E15" s="159" t="s">
        <v>21</v>
      </c>
      <c r="F15" s="79"/>
      <c r="G15" s="200">
        <f t="shared" si="0"/>
        <v>2954.2</v>
      </c>
    </row>
    <row r="16" spans="1:7" ht="18.75" customHeight="1" x14ac:dyDescent="0.25">
      <c r="A16" s="82" t="s">
        <v>22</v>
      </c>
      <c r="B16" s="83" t="s">
        <v>11</v>
      </c>
      <c r="C16" s="84" t="s">
        <v>13</v>
      </c>
      <c r="D16" s="78" t="s">
        <v>15</v>
      </c>
      <c r="E16" s="160" t="s">
        <v>23</v>
      </c>
      <c r="F16" s="85"/>
      <c r="G16" s="201">
        <f t="shared" si="0"/>
        <v>2954.2</v>
      </c>
    </row>
    <row r="17" spans="1:7" ht="66" customHeight="1" x14ac:dyDescent="0.25">
      <c r="A17" s="80" t="s">
        <v>24</v>
      </c>
      <c r="B17" s="81" t="s">
        <v>11</v>
      </c>
      <c r="C17" s="78" t="s">
        <v>13</v>
      </c>
      <c r="D17" s="78" t="s">
        <v>15</v>
      </c>
      <c r="E17" s="159" t="s">
        <v>23</v>
      </c>
      <c r="F17" s="86" t="s">
        <v>25</v>
      </c>
      <c r="G17" s="200">
        <v>2954.2</v>
      </c>
    </row>
    <row r="18" spans="1:7" ht="49.5" customHeight="1" x14ac:dyDescent="0.25">
      <c r="A18" s="80" t="s">
        <v>26</v>
      </c>
      <c r="B18" s="81" t="s">
        <v>11</v>
      </c>
      <c r="C18" s="78" t="s">
        <v>13</v>
      </c>
      <c r="D18" s="78" t="s">
        <v>27</v>
      </c>
      <c r="E18" s="158"/>
      <c r="F18" s="79"/>
      <c r="G18" s="200">
        <f>G19+G40</f>
        <v>225344.59999999998</v>
      </c>
    </row>
    <row r="19" spans="1:7" ht="48" customHeight="1" x14ac:dyDescent="0.25">
      <c r="A19" s="80" t="s">
        <v>16</v>
      </c>
      <c r="B19" s="81" t="s">
        <v>11</v>
      </c>
      <c r="C19" s="78" t="s">
        <v>13</v>
      </c>
      <c r="D19" s="78" t="s">
        <v>27</v>
      </c>
      <c r="E19" s="159" t="s">
        <v>17</v>
      </c>
      <c r="F19" s="79"/>
      <c r="G19" s="200">
        <f>G20</f>
        <v>224651.8</v>
      </c>
    </row>
    <row r="20" spans="1:7" ht="50.25" customHeight="1" x14ac:dyDescent="0.25">
      <c r="A20" s="80" t="s">
        <v>18</v>
      </c>
      <c r="B20" s="81" t="s">
        <v>11</v>
      </c>
      <c r="C20" s="78" t="s">
        <v>13</v>
      </c>
      <c r="D20" s="78" t="s">
        <v>27</v>
      </c>
      <c r="E20" s="159" t="s">
        <v>19</v>
      </c>
      <c r="F20" s="79"/>
      <c r="G20" s="200">
        <f>G21+G37</f>
        <v>224651.8</v>
      </c>
    </row>
    <row r="21" spans="1:7" ht="33" customHeight="1" x14ac:dyDescent="0.25">
      <c r="A21" s="80" t="s">
        <v>20</v>
      </c>
      <c r="B21" s="81" t="s">
        <v>11</v>
      </c>
      <c r="C21" s="78" t="s">
        <v>13</v>
      </c>
      <c r="D21" s="78" t="s">
        <v>27</v>
      </c>
      <c r="E21" s="159" t="s">
        <v>21</v>
      </c>
      <c r="F21" s="79"/>
      <c r="G21" s="200">
        <f>G22+G27+G30+G33+G35</f>
        <v>220946.4</v>
      </c>
    </row>
    <row r="22" spans="1:7" ht="17.25" customHeight="1" x14ac:dyDescent="0.25">
      <c r="A22" s="82" t="s">
        <v>28</v>
      </c>
      <c r="B22" s="83" t="s">
        <v>11</v>
      </c>
      <c r="C22" s="84" t="s">
        <v>13</v>
      </c>
      <c r="D22" s="78" t="s">
        <v>27</v>
      </c>
      <c r="E22" s="160" t="s">
        <v>29</v>
      </c>
      <c r="F22" s="85"/>
      <c r="G22" s="201">
        <f>G23+G24+G25+G26</f>
        <v>208191</v>
      </c>
    </row>
    <row r="23" spans="1:7" ht="65.25" customHeight="1" x14ac:dyDescent="0.25">
      <c r="A23" s="80" t="s">
        <v>24</v>
      </c>
      <c r="B23" s="81" t="s">
        <v>11</v>
      </c>
      <c r="C23" s="78" t="s">
        <v>13</v>
      </c>
      <c r="D23" s="78" t="s">
        <v>27</v>
      </c>
      <c r="E23" s="159" t="s">
        <v>29</v>
      </c>
      <c r="F23" s="86" t="s">
        <v>25</v>
      </c>
      <c r="G23" s="200">
        <v>205103.9</v>
      </c>
    </row>
    <row r="24" spans="1:7" ht="33" customHeight="1" x14ac:dyDescent="0.25">
      <c r="A24" s="80" t="s">
        <v>30</v>
      </c>
      <c r="B24" s="81" t="s">
        <v>11</v>
      </c>
      <c r="C24" s="78" t="s">
        <v>13</v>
      </c>
      <c r="D24" s="78" t="s">
        <v>27</v>
      </c>
      <c r="E24" s="159" t="s">
        <v>29</v>
      </c>
      <c r="F24" s="86" t="s">
        <v>31</v>
      </c>
      <c r="G24" s="200">
        <v>1909</v>
      </c>
    </row>
    <row r="25" spans="1:7" ht="16.5" customHeight="1" x14ac:dyDescent="0.25">
      <c r="A25" s="80" t="s">
        <v>32</v>
      </c>
      <c r="B25" s="81" t="s">
        <v>11</v>
      </c>
      <c r="C25" s="78" t="s">
        <v>13</v>
      </c>
      <c r="D25" s="78" t="s">
        <v>27</v>
      </c>
      <c r="E25" s="159" t="s">
        <v>29</v>
      </c>
      <c r="F25" s="86" t="s">
        <v>33</v>
      </c>
      <c r="G25" s="200">
        <v>1172.5999999999999</v>
      </c>
    </row>
    <row r="26" spans="1:7" ht="16.5" customHeight="1" x14ac:dyDescent="0.25">
      <c r="A26" s="80" t="s">
        <v>34</v>
      </c>
      <c r="B26" s="81" t="s">
        <v>11</v>
      </c>
      <c r="C26" s="78" t="s">
        <v>13</v>
      </c>
      <c r="D26" s="78" t="s">
        <v>27</v>
      </c>
      <c r="E26" s="159" t="s">
        <v>29</v>
      </c>
      <c r="F26" s="86" t="s">
        <v>11</v>
      </c>
      <c r="G26" s="200">
        <v>5.5</v>
      </c>
    </row>
    <row r="27" spans="1:7" ht="33.75" customHeight="1" x14ac:dyDescent="0.25">
      <c r="A27" s="82" t="s">
        <v>35</v>
      </c>
      <c r="B27" s="83" t="s">
        <v>11</v>
      </c>
      <c r="C27" s="84" t="s">
        <v>13</v>
      </c>
      <c r="D27" s="78" t="s">
        <v>27</v>
      </c>
      <c r="E27" s="160" t="s">
        <v>36</v>
      </c>
      <c r="F27" s="85"/>
      <c r="G27" s="201">
        <f>G28+G29</f>
        <v>7233</v>
      </c>
    </row>
    <row r="28" spans="1:7" ht="65.25" customHeight="1" x14ac:dyDescent="0.25">
      <c r="A28" s="80" t="s">
        <v>24</v>
      </c>
      <c r="B28" s="81" t="s">
        <v>11</v>
      </c>
      <c r="C28" s="78" t="s">
        <v>13</v>
      </c>
      <c r="D28" s="78" t="s">
        <v>27</v>
      </c>
      <c r="E28" s="159" t="s">
        <v>36</v>
      </c>
      <c r="F28" s="86" t="s">
        <v>25</v>
      </c>
      <c r="G28" s="200">
        <v>7232.9</v>
      </c>
    </row>
    <row r="29" spans="1:7" ht="17.25" customHeight="1" x14ac:dyDescent="0.25">
      <c r="A29" s="80" t="s">
        <v>34</v>
      </c>
      <c r="B29" s="81" t="s">
        <v>11</v>
      </c>
      <c r="C29" s="78" t="s">
        <v>13</v>
      </c>
      <c r="D29" s="78" t="s">
        <v>27</v>
      </c>
      <c r="E29" s="159" t="s">
        <v>36</v>
      </c>
      <c r="F29" s="86" t="s">
        <v>11</v>
      </c>
      <c r="G29" s="200">
        <v>0.1</v>
      </c>
    </row>
    <row r="30" spans="1:7" ht="33.75" customHeight="1" x14ac:dyDescent="0.25">
      <c r="A30" s="82" t="s">
        <v>37</v>
      </c>
      <c r="B30" s="83" t="s">
        <v>11</v>
      </c>
      <c r="C30" s="84" t="s">
        <v>13</v>
      </c>
      <c r="D30" s="78" t="s">
        <v>27</v>
      </c>
      <c r="E30" s="160" t="s">
        <v>38</v>
      </c>
      <c r="F30" s="85"/>
      <c r="G30" s="201">
        <f>G31+G32</f>
        <v>4442</v>
      </c>
    </row>
    <row r="31" spans="1:7" ht="64.5" customHeight="1" x14ac:dyDescent="0.25">
      <c r="A31" s="80" t="s">
        <v>24</v>
      </c>
      <c r="B31" s="81" t="s">
        <v>11</v>
      </c>
      <c r="C31" s="78" t="s">
        <v>13</v>
      </c>
      <c r="D31" s="78" t="s">
        <v>27</v>
      </c>
      <c r="E31" s="159" t="s">
        <v>38</v>
      </c>
      <c r="F31" s="86" t="s">
        <v>25</v>
      </c>
      <c r="G31" s="200">
        <v>4344.8</v>
      </c>
    </row>
    <row r="32" spans="1:7" ht="34.5" customHeight="1" x14ac:dyDescent="0.25">
      <c r="A32" s="80" t="s">
        <v>30</v>
      </c>
      <c r="B32" s="81" t="s">
        <v>11</v>
      </c>
      <c r="C32" s="78" t="s">
        <v>13</v>
      </c>
      <c r="D32" s="78" t="s">
        <v>27</v>
      </c>
      <c r="E32" s="159" t="s">
        <v>38</v>
      </c>
      <c r="F32" s="86" t="s">
        <v>31</v>
      </c>
      <c r="G32" s="200">
        <v>97.2</v>
      </c>
    </row>
    <row r="33" spans="1:7" ht="33" customHeight="1" x14ac:dyDescent="0.25">
      <c r="A33" s="82" t="s">
        <v>39</v>
      </c>
      <c r="B33" s="83" t="s">
        <v>11</v>
      </c>
      <c r="C33" s="84" t="s">
        <v>13</v>
      </c>
      <c r="D33" s="78" t="s">
        <v>27</v>
      </c>
      <c r="E33" s="160" t="s">
        <v>40</v>
      </c>
      <c r="F33" s="85"/>
      <c r="G33" s="201">
        <f>G34</f>
        <v>150</v>
      </c>
    </row>
    <row r="34" spans="1:7" ht="33" customHeight="1" x14ac:dyDescent="0.25">
      <c r="A34" s="80" t="s">
        <v>30</v>
      </c>
      <c r="B34" s="81" t="s">
        <v>11</v>
      </c>
      <c r="C34" s="78" t="s">
        <v>13</v>
      </c>
      <c r="D34" s="78" t="s">
        <v>27</v>
      </c>
      <c r="E34" s="159" t="s">
        <v>40</v>
      </c>
      <c r="F34" s="86" t="s">
        <v>31</v>
      </c>
      <c r="G34" s="200">
        <v>150</v>
      </c>
    </row>
    <row r="35" spans="1:7" ht="33.75" customHeight="1" x14ac:dyDescent="0.25">
      <c r="A35" s="82" t="s">
        <v>41</v>
      </c>
      <c r="B35" s="83" t="s">
        <v>11</v>
      </c>
      <c r="C35" s="84" t="s">
        <v>13</v>
      </c>
      <c r="D35" s="78" t="s">
        <v>27</v>
      </c>
      <c r="E35" s="160" t="s">
        <v>42</v>
      </c>
      <c r="F35" s="85"/>
      <c r="G35" s="201">
        <f>G36</f>
        <v>930.4</v>
      </c>
    </row>
    <row r="36" spans="1:7" ht="65.25" customHeight="1" x14ac:dyDescent="0.25">
      <c r="A36" s="80" t="s">
        <v>24</v>
      </c>
      <c r="B36" s="81" t="s">
        <v>11</v>
      </c>
      <c r="C36" s="78" t="s">
        <v>13</v>
      </c>
      <c r="D36" s="78" t="s">
        <v>27</v>
      </c>
      <c r="E36" s="159" t="s">
        <v>42</v>
      </c>
      <c r="F36" s="86" t="s">
        <v>25</v>
      </c>
      <c r="G36" s="200">
        <v>930.4</v>
      </c>
    </row>
    <row r="37" spans="1:7" ht="18" customHeight="1" x14ac:dyDescent="0.25">
      <c r="A37" s="80" t="s">
        <v>43</v>
      </c>
      <c r="B37" s="81" t="s">
        <v>11</v>
      </c>
      <c r="C37" s="78" t="s">
        <v>13</v>
      </c>
      <c r="D37" s="78" t="s">
        <v>27</v>
      </c>
      <c r="E37" s="159" t="s">
        <v>44</v>
      </c>
      <c r="F37" s="79"/>
      <c r="G37" s="200">
        <f t="shared" ref="G37:G38" si="1">G38</f>
        <v>3705.4</v>
      </c>
    </row>
    <row r="38" spans="1:7" ht="17.25" customHeight="1" x14ac:dyDescent="0.25">
      <c r="A38" s="82" t="s">
        <v>45</v>
      </c>
      <c r="B38" s="83" t="s">
        <v>11</v>
      </c>
      <c r="C38" s="84" t="s">
        <v>13</v>
      </c>
      <c r="D38" s="78" t="s">
        <v>27</v>
      </c>
      <c r="E38" s="160" t="s">
        <v>46</v>
      </c>
      <c r="F38" s="85"/>
      <c r="G38" s="201">
        <f t="shared" si="1"/>
        <v>3705.4</v>
      </c>
    </row>
    <row r="39" spans="1:7" ht="17.25" customHeight="1" x14ac:dyDescent="0.25">
      <c r="A39" s="80" t="s">
        <v>34</v>
      </c>
      <c r="B39" s="81" t="s">
        <v>11</v>
      </c>
      <c r="C39" s="78" t="s">
        <v>13</v>
      </c>
      <c r="D39" s="78" t="s">
        <v>27</v>
      </c>
      <c r="E39" s="159" t="s">
        <v>46</v>
      </c>
      <c r="F39" s="86" t="s">
        <v>11</v>
      </c>
      <c r="G39" s="200">
        <v>3705.4</v>
      </c>
    </row>
    <row r="40" spans="1:7" ht="33.75" customHeight="1" x14ac:dyDescent="0.25">
      <c r="A40" s="80" t="s">
        <v>118</v>
      </c>
      <c r="B40" s="81" t="s">
        <v>11</v>
      </c>
      <c r="C40" s="78" t="s">
        <v>13</v>
      </c>
      <c r="D40" s="78" t="s">
        <v>27</v>
      </c>
      <c r="E40" s="159" t="s">
        <v>119</v>
      </c>
      <c r="F40" s="86"/>
      <c r="G40" s="200">
        <f>G41</f>
        <v>692.8</v>
      </c>
    </row>
    <row r="41" spans="1:7" ht="33.75" customHeight="1" x14ac:dyDescent="0.25">
      <c r="A41" s="80" t="s">
        <v>30</v>
      </c>
      <c r="B41" s="81" t="s">
        <v>11</v>
      </c>
      <c r="C41" s="78" t="s">
        <v>13</v>
      </c>
      <c r="D41" s="78" t="s">
        <v>27</v>
      </c>
      <c r="E41" s="159" t="s">
        <v>120</v>
      </c>
      <c r="F41" s="86" t="s">
        <v>31</v>
      </c>
      <c r="G41" s="200">
        <v>692.8</v>
      </c>
    </row>
    <row r="42" spans="1:7" ht="16.5" customHeight="1" x14ac:dyDescent="0.25">
      <c r="A42" s="80" t="s">
        <v>47</v>
      </c>
      <c r="B42" s="81" t="s">
        <v>11</v>
      </c>
      <c r="C42" s="78" t="s">
        <v>13</v>
      </c>
      <c r="D42" s="78" t="s">
        <v>48</v>
      </c>
      <c r="E42" s="158"/>
      <c r="F42" s="79"/>
      <c r="G42" s="200">
        <f>G43+G61+G48+G84</f>
        <v>166432.40000000002</v>
      </c>
    </row>
    <row r="43" spans="1:7" ht="33.75" customHeight="1" x14ac:dyDescent="0.25">
      <c r="A43" s="80" t="s">
        <v>49</v>
      </c>
      <c r="B43" s="81" t="s">
        <v>11</v>
      </c>
      <c r="C43" s="78" t="s">
        <v>13</v>
      </c>
      <c r="D43" s="78" t="s">
        <v>48</v>
      </c>
      <c r="E43" s="159" t="s">
        <v>50</v>
      </c>
      <c r="F43" s="79"/>
      <c r="G43" s="200">
        <f t="shared" ref="G43:G46" si="2">G44</f>
        <v>204</v>
      </c>
    </row>
    <row r="44" spans="1:7" ht="34.5" customHeight="1" x14ac:dyDescent="0.25">
      <c r="A44" s="80" t="s">
        <v>51</v>
      </c>
      <c r="B44" s="81" t="s">
        <v>11</v>
      </c>
      <c r="C44" s="78" t="s">
        <v>13</v>
      </c>
      <c r="D44" s="78" t="s">
        <v>48</v>
      </c>
      <c r="E44" s="159" t="s">
        <v>52</v>
      </c>
      <c r="F44" s="79"/>
      <c r="G44" s="200">
        <f t="shared" si="2"/>
        <v>204</v>
      </c>
    </row>
    <row r="45" spans="1:7" ht="17.25" customHeight="1" x14ac:dyDescent="0.25">
      <c r="A45" s="80" t="s">
        <v>43</v>
      </c>
      <c r="B45" s="81" t="s">
        <v>11</v>
      </c>
      <c r="C45" s="78" t="s">
        <v>13</v>
      </c>
      <c r="D45" s="78" t="s">
        <v>48</v>
      </c>
      <c r="E45" s="159" t="s">
        <v>53</v>
      </c>
      <c r="F45" s="79"/>
      <c r="G45" s="200">
        <f t="shared" si="2"/>
        <v>204</v>
      </c>
    </row>
    <row r="46" spans="1:7" ht="17.25" customHeight="1" x14ac:dyDescent="0.25">
      <c r="A46" s="82" t="s">
        <v>45</v>
      </c>
      <c r="B46" s="83" t="s">
        <v>11</v>
      </c>
      <c r="C46" s="84" t="s">
        <v>13</v>
      </c>
      <c r="D46" s="78" t="s">
        <v>48</v>
      </c>
      <c r="E46" s="160" t="s">
        <v>54</v>
      </c>
      <c r="F46" s="85"/>
      <c r="G46" s="201">
        <f t="shared" si="2"/>
        <v>204</v>
      </c>
    </row>
    <row r="47" spans="1:7" ht="31.5" customHeight="1" x14ac:dyDescent="0.25">
      <c r="A47" s="80" t="s">
        <v>30</v>
      </c>
      <c r="B47" s="81" t="s">
        <v>11</v>
      </c>
      <c r="C47" s="78" t="s">
        <v>13</v>
      </c>
      <c r="D47" s="78" t="s">
        <v>48</v>
      </c>
      <c r="E47" s="159" t="s">
        <v>54</v>
      </c>
      <c r="F47" s="86" t="s">
        <v>31</v>
      </c>
      <c r="G47" s="200">
        <v>204</v>
      </c>
    </row>
    <row r="48" spans="1:7" ht="48" customHeight="1" x14ac:dyDescent="0.25">
      <c r="A48" s="87" t="s">
        <v>73</v>
      </c>
      <c r="B48" s="88" t="s">
        <v>11</v>
      </c>
      <c r="C48" s="89" t="s">
        <v>13</v>
      </c>
      <c r="D48" s="89" t="s">
        <v>48</v>
      </c>
      <c r="E48" s="161" t="s">
        <v>74</v>
      </c>
      <c r="F48" s="90"/>
      <c r="G48" s="200">
        <f>G53+G49+G57</f>
        <v>31534.3</v>
      </c>
    </row>
    <row r="49" spans="1:7" ht="49.5" customHeight="1" x14ac:dyDescent="0.25">
      <c r="A49" s="202" t="s">
        <v>75</v>
      </c>
      <c r="B49" s="91" t="s">
        <v>11</v>
      </c>
      <c r="C49" s="92" t="s">
        <v>13</v>
      </c>
      <c r="D49" s="92" t="s">
        <v>48</v>
      </c>
      <c r="E49" s="162" t="s">
        <v>76</v>
      </c>
      <c r="F49" s="93"/>
      <c r="G49" s="203">
        <f t="shared" ref="G49:G51" si="3">G50</f>
        <v>31417</v>
      </c>
    </row>
    <row r="50" spans="1:7" ht="16.5" customHeight="1" x14ac:dyDescent="0.25">
      <c r="A50" s="202" t="s">
        <v>43</v>
      </c>
      <c r="B50" s="91" t="s">
        <v>11</v>
      </c>
      <c r="C50" s="92" t="s">
        <v>13</v>
      </c>
      <c r="D50" s="92" t="s">
        <v>48</v>
      </c>
      <c r="E50" s="162" t="s">
        <v>77</v>
      </c>
      <c r="F50" s="93"/>
      <c r="G50" s="203">
        <f t="shared" si="3"/>
        <v>31417</v>
      </c>
    </row>
    <row r="51" spans="1:7" ht="16.5" customHeight="1" x14ac:dyDescent="0.25">
      <c r="A51" s="204" t="s">
        <v>45</v>
      </c>
      <c r="B51" s="94" t="s">
        <v>11</v>
      </c>
      <c r="C51" s="95" t="s">
        <v>13</v>
      </c>
      <c r="D51" s="92" t="s">
        <v>48</v>
      </c>
      <c r="E51" s="163" t="s">
        <v>78</v>
      </c>
      <c r="F51" s="96"/>
      <c r="G51" s="205">
        <f t="shared" si="3"/>
        <v>31417</v>
      </c>
    </row>
    <row r="52" spans="1:7" ht="16.5" customHeight="1" x14ac:dyDescent="0.25">
      <c r="A52" s="202" t="s">
        <v>34</v>
      </c>
      <c r="B52" s="91" t="s">
        <v>11</v>
      </c>
      <c r="C52" s="92" t="s">
        <v>13</v>
      </c>
      <c r="D52" s="92" t="s">
        <v>48</v>
      </c>
      <c r="E52" s="162" t="s">
        <v>78</v>
      </c>
      <c r="F52" s="97" t="s">
        <v>11</v>
      </c>
      <c r="G52" s="203">
        <v>31417</v>
      </c>
    </row>
    <row r="53" spans="1:7" ht="33.75" customHeight="1" x14ac:dyDescent="0.25">
      <c r="A53" s="98" t="s">
        <v>99</v>
      </c>
      <c r="B53" s="99" t="s">
        <v>11</v>
      </c>
      <c r="C53" s="73" t="s">
        <v>13</v>
      </c>
      <c r="D53" s="73" t="s">
        <v>48</v>
      </c>
      <c r="E53" s="164" t="s">
        <v>100</v>
      </c>
      <c r="F53" s="100"/>
      <c r="G53" s="206">
        <f t="shared" ref="G53:G55" si="4">G54</f>
        <v>102</v>
      </c>
    </row>
    <row r="54" spans="1:7" ht="17.25" customHeight="1" x14ac:dyDescent="0.25">
      <c r="A54" s="80" t="s">
        <v>43</v>
      </c>
      <c r="B54" s="81" t="s">
        <v>11</v>
      </c>
      <c r="C54" s="78" t="s">
        <v>13</v>
      </c>
      <c r="D54" s="78" t="s">
        <v>48</v>
      </c>
      <c r="E54" s="159" t="s">
        <v>102</v>
      </c>
      <c r="F54" s="86"/>
      <c r="G54" s="200">
        <f t="shared" si="4"/>
        <v>102</v>
      </c>
    </row>
    <row r="55" spans="1:7" ht="17.25" customHeight="1" x14ac:dyDescent="0.25">
      <c r="A55" s="80" t="s">
        <v>45</v>
      </c>
      <c r="B55" s="81" t="s">
        <v>11</v>
      </c>
      <c r="C55" s="78" t="s">
        <v>13</v>
      </c>
      <c r="D55" s="78" t="s">
        <v>48</v>
      </c>
      <c r="E55" s="159" t="s">
        <v>103</v>
      </c>
      <c r="F55" s="86"/>
      <c r="G55" s="200">
        <f t="shared" si="4"/>
        <v>102</v>
      </c>
    </row>
    <row r="56" spans="1:7" ht="31.5" customHeight="1" x14ac:dyDescent="0.25">
      <c r="A56" s="87" t="s">
        <v>30</v>
      </c>
      <c r="B56" s="88" t="s">
        <v>11</v>
      </c>
      <c r="C56" s="89" t="s">
        <v>13</v>
      </c>
      <c r="D56" s="89" t="s">
        <v>48</v>
      </c>
      <c r="E56" s="161" t="s">
        <v>103</v>
      </c>
      <c r="F56" s="90" t="s">
        <v>31</v>
      </c>
      <c r="G56" s="207">
        <v>102</v>
      </c>
    </row>
    <row r="57" spans="1:7" ht="48" customHeight="1" x14ac:dyDescent="0.25">
      <c r="A57" s="141" t="s">
        <v>111</v>
      </c>
      <c r="B57" s="101" t="s">
        <v>11</v>
      </c>
      <c r="C57" s="102" t="s">
        <v>13</v>
      </c>
      <c r="D57" s="102" t="s">
        <v>48</v>
      </c>
      <c r="E57" s="165" t="s">
        <v>112</v>
      </c>
      <c r="F57" s="103"/>
      <c r="G57" s="208">
        <f t="shared" ref="G57:G59" si="5">G58</f>
        <v>15.3</v>
      </c>
    </row>
    <row r="58" spans="1:7" ht="16.5" customHeight="1" x14ac:dyDescent="0.25">
      <c r="A58" s="141" t="s">
        <v>43</v>
      </c>
      <c r="B58" s="101" t="s">
        <v>11</v>
      </c>
      <c r="C58" s="102" t="s">
        <v>13</v>
      </c>
      <c r="D58" s="102" t="s">
        <v>48</v>
      </c>
      <c r="E58" s="165" t="s">
        <v>115</v>
      </c>
      <c r="F58" s="103"/>
      <c r="G58" s="208">
        <f t="shared" si="5"/>
        <v>15.3</v>
      </c>
    </row>
    <row r="59" spans="1:7" ht="16.5" customHeight="1" x14ac:dyDescent="0.25">
      <c r="A59" s="142" t="s">
        <v>45</v>
      </c>
      <c r="B59" s="104" t="s">
        <v>11</v>
      </c>
      <c r="C59" s="105" t="s">
        <v>13</v>
      </c>
      <c r="D59" s="102" t="s">
        <v>48</v>
      </c>
      <c r="E59" s="166" t="s">
        <v>116</v>
      </c>
      <c r="F59" s="106"/>
      <c r="G59" s="209">
        <f t="shared" si="5"/>
        <v>15.3</v>
      </c>
    </row>
    <row r="60" spans="1:7" ht="16.5" customHeight="1" x14ac:dyDescent="0.25">
      <c r="A60" s="141" t="s">
        <v>34</v>
      </c>
      <c r="B60" s="101" t="s">
        <v>11</v>
      </c>
      <c r="C60" s="102" t="s">
        <v>13</v>
      </c>
      <c r="D60" s="102" t="s">
        <v>48</v>
      </c>
      <c r="E60" s="165" t="s">
        <v>116</v>
      </c>
      <c r="F60" s="107" t="s">
        <v>11</v>
      </c>
      <c r="G60" s="208">
        <v>15.3</v>
      </c>
    </row>
    <row r="61" spans="1:7" ht="48" customHeight="1" x14ac:dyDescent="0.25">
      <c r="A61" s="98" t="s">
        <v>16</v>
      </c>
      <c r="B61" s="99" t="s">
        <v>11</v>
      </c>
      <c r="C61" s="73" t="s">
        <v>13</v>
      </c>
      <c r="D61" s="73" t="s">
        <v>48</v>
      </c>
      <c r="E61" s="164" t="s">
        <v>17</v>
      </c>
      <c r="F61" s="74"/>
      <c r="G61" s="206">
        <f>G62+G77+G72</f>
        <v>132845.90000000002</v>
      </c>
    </row>
    <row r="62" spans="1:7" ht="47.25" customHeight="1" x14ac:dyDescent="0.25">
      <c r="A62" s="80" t="s">
        <v>18</v>
      </c>
      <c r="B62" s="81" t="s">
        <v>11</v>
      </c>
      <c r="C62" s="78" t="s">
        <v>13</v>
      </c>
      <c r="D62" s="78" t="s">
        <v>48</v>
      </c>
      <c r="E62" s="159" t="s">
        <v>19</v>
      </c>
      <c r="F62" s="79"/>
      <c r="G62" s="200">
        <f>G63</f>
        <v>130618.30000000002</v>
      </c>
    </row>
    <row r="63" spans="1:7" ht="16.5" customHeight="1" x14ac:dyDescent="0.25">
      <c r="A63" s="80" t="s">
        <v>43</v>
      </c>
      <c r="B63" s="81" t="s">
        <v>11</v>
      </c>
      <c r="C63" s="78" t="s">
        <v>13</v>
      </c>
      <c r="D63" s="78" t="s">
        <v>48</v>
      </c>
      <c r="E63" s="159" t="s">
        <v>44</v>
      </c>
      <c r="F63" s="79"/>
      <c r="G63" s="200">
        <f>G64+G70</f>
        <v>130618.30000000002</v>
      </c>
    </row>
    <row r="64" spans="1:7" ht="17.25" customHeight="1" x14ac:dyDescent="0.25">
      <c r="A64" s="82" t="s">
        <v>45</v>
      </c>
      <c r="B64" s="83" t="s">
        <v>11</v>
      </c>
      <c r="C64" s="84" t="s">
        <v>13</v>
      </c>
      <c r="D64" s="78" t="s">
        <v>48</v>
      </c>
      <c r="E64" s="160" t="s">
        <v>46</v>
      </c>
      <c r="F64" s="85"/>
      <c r="G64" s="201">
        <f>G65+G66+G68+G69+G67</f>
        <v>130595.00000000001</v>
      </c>
    </row>
    <row r="65" spans="1:7" ht="66" customHeight="1" x14ac:dyDescent="0.25">
      <c r="A65" s="80" t="s">
        <v>24</v>
      </c>
      <c r="B65" s="81" t="s">
        <v>11</v>
      </c>
      <c r="C65" s="78" t="s">
        <v>13</v>
      </c>
      <c r="D65" s="78" t="s">
        <v>48</v>
      </c>
      <c r="E65" s="159" t="s">
        <v>46</v>
      </c>
      <c r="F65" s="86" t="s">
        <v>25</v>
      </c>
      <c r="G65" s="200">
        <v>48198</v>
      </c>
    </row>
    <row r="66" spans="1:7" ht="33" customHeight="1" x14ac:dyDescent="0.25">
      <c r="A66" s="80" t="s">
        <v>30</v>
      </c>
      <c r="B66" s="81" t="s">
        <v>11</v>
      </c>
      <c r="C66" s="78" t="s">
        <v>13</v>
      </c>
      <c r="D66" s="78" t="s">
        <v>48</v>
      </c>
      <c r="E66" s="159" t="s">
        <v>46</v>
      </c>
      <c r="F66" s="86" t="s">
        <v>31</v>
      </c>
      <c r="G66" s="200">
        <v>70976.100000000006</v>
      </c>
    </row>
    <row r="67" spans="1:7" ht="18" customHeight="1" x14ac:dyDescent="0.25">
      <c r="A67" s="80" t="s">
        <v>32</v>
      </c>
      <c r="B67" s="81" t="s">
        <v>11</v>
      </c>
      <c r="C67" s="78" t="s">
        <v>13</v>
      </c>
      <c r="D67" s="78" t="s">
        <v>48</v>
      </c>
      <c r="E67" s="159" t="s">
        <v>46</v>
      </c>
      <c r="F67" s="86" t="s">
        <v>33</v>
      </c>
      <c r="G67" s="200">
        <v>155.6</v>
      </c>
    </row>
    <row r="68" spans="1:7" ht="34.5" customHeight="1" x14ac:dyDescent="0.25">
      <c r="A68" s="80" t="s">
        <v>55</v>
      </c>
      <c r="B68" s="81" t="s">
        <v>11</v>
      </c>
      <c r="C68" s="78" t="s">
        <v>13</v>
      </c>
      <c r="D68" s="78" t="s">
        <v>48</v>
      </c>
      <c r="E68" s="159" t="s">
        <v>46</v>
      </c>
      <c r="F68" s="86" t="s">
        <v>56</v>
      </c>
      <c r="G68" s="200">
        <v>8320.5</v>
      </c>
    </row>
    <row r="69" spans="1:7" ht="16.5" customHeight="1" x14ac:dyDescent="0.25">
      <c r="A69" s="87" t="s">
        <v>34</v>
      </c>
      <c r="B69" s="88" t="s">
        <v>11</v>
      </c>
      <c r="C69" s="89" t="s">
        <v>13</v>
      </c>
      <c r="D69" s="89" t="s">
        <v>48</v>
      </c>
      <c r="E69" s="161" t="s">
        <v>46</v>
      </c>
      <c r="F69" s="90" t="s">
        <v>11</v>
      </c>
      <c r="G69" s="207">
        <v>2944.8</v>
      </c>
    </row>
    <row r="70" spans="1:7" ht="32.25" customHeight="1" x14ac:dyDescent="0.25">
      <c r="A70" s="204" t="s">
        <v>380</v>
      </c>
      <c r="B70" s="94" t="s">
        <v>11</v>
      </c>
      <c r="C70" s="95" t="s">
        <v>13</v>
      </c>
      <c r="D70" s="92" t="s">
        <v>48</v>
      </c>
      <c r="E70" s="163" t="s">
        <v>381</v>
      </c>
      <c r="F70" s="96"/>
      <c r="G70" s="205">
        <f>G71</f>
        <v>23.3</v>
      </c>
    </row>
    <row r="71" spans="1:7" ht="33.75" customHeight="1" x14ac:dyDescent="0.25">
      <c r="A71" s="210" t="s">
        <v>30</v>
      </c>
      <c r="B71" s="108" t="s">
        <v>11</v>
      </c>
      <c r="C71" s="109" t="s">
        <v>13</v>
      </c>
      <c r="D71" s="109" t="s">
        <v>48</v>
      </c>
      <c r="E71" s="167" t="s">
        <v>381</v>
      </c>
      <c r="F71" s="110" t="s">
        <v>31</v>
      </c>
      <c r="G71" s="211">
        <v>23.3</v>
      </c>
    </row>
    <row r="72" spans="1:7" ht="47.25" customHeight="1" x14ac:dyDescent="0.25">
      <c r="A72" s="202" t="s">
        <v>167</v>
      </c>
      <c r="B72" s="101" t="s">
        <v>11</v>
      </c>
      <c r="C72" s="102" t="s">
        <v>13</v>
      </c>
      <c r="D72" s="102" t="s">
        <v>48</v>
      </c>
      <c r="E72" s="165" t="s">
        <v>168</v>
      </c>
      <c r="F72" s="93"/>
      <c r="G72" s="208">
        <f t="shared" ref="G72:G73" si="6">G73</f>
        <v>270.60000000000002</v>
      </c>
    </row>
    <row r="73" spans="1:7" ht="20.25" customHeight="1" x14ac:dyDescent="0.25">
      <c r="A73" s="202" t="s">
        <v>43</v>
      </c>
      <c r="B73" s="101" t="s">
        <v>11</v>
      </c>
      <c r="C73" s="102" t="s">
        <v>13</v>
      </c>
      <c r="D73" s="102" t="s">
        <v>48</v>
      </c>
      <c r="E73" s="165" t="s">
        <v>171</v>
      </c>
      <c r="F73" s="93"/>
      <c r="G73" s="208">
        <f t="shared" si="6"/>
        <v>270.60000000000002</v>
      </c>
    </row>
    <row r="74" spans="1:7" ht="15.75" customHeight="1" x14ac:dyDescent="0.25">
      <c r="A74" s="204" t="s">
        <v>45</v>
      </c>
      <c r="B74" s="104" t="s">
        <v>11</v>
      </c>
      <c r="C74" s="105" t="s">
        <v>13</v>
      </c>
      <c r="D74" s="102" t="s">
        <v>48</v>
      </c>
      <c r="E74" s="166" t="s">
        <v>172</v>
      </c>
      <c r="F74" s="111"/>
      <c r="G74" s="209">
        <f>G75+G76</f>
        <v>270.60000000000002</v>
      </c>
    </row>
    <row r="75" spans="1:7" ht="33.75" customHeight="1" x14ac:dyDescent="0.25">
      <c r="A75" s="202" t="s">
        <v>30</v>
      </c>
      <c r="B75" s="101" t="s">
        <v>11</v>
      </c>
      <c r="C75" s="102" t="s">
        <v>13</v>
      </c>
      <c r="D75" s="102" t="s">
        <v>48</v>
      </c>
      <c r="E75" s="165" t="s">
        <v>172</v>
      </c>
      <c r="F75" s="112" t="s">
        <v>31</v>
      </c>
      <c r="G75" s="208">
        <v>204.7</v>
      </c>
    </row>
    <row r="76" spans="1:7" ht="16.5" customHeight="1" x14ac:dyDescent="0.25">
      <c r="A76" s="202" t="s">
        <v>34</v>
      </c>
      <c r="B76" s="101" t="s">
        <v>11</v>
      </c>
      <c r="C76" s="102" t="s">
        <v>13</v>
      </c>
      <c r="D76" s="102" t="s">
        <v>48</v>
      </c>
      <c r="E76" s="165" t="s">
        <v>172</v>
      </c>
      <c r="F76" s="112" t="s">
        <v>11</v>
      </c>
      <c r="G76" s="208">
        <v>65.900000000000006</v>
      </c>
    </row>
    <row r="77" spans="1:7" ht="64.5" customHeight="1" x14ac:dyDescent="0.25">
      <c r="A77" s="98" t="s">
        <v>57</v>
      </c>
      <c r="B77" s="99" t="s">
        <v>11</v>
      </c>
      <c r="C77" s="73" t="s">
        <v>13</v>
      </c>
      <c r="D77" s="73" t="s">
        <v>48</v>
      </c>
      <c r="E77" s="164" t="s">
        <v>58</v>
      </c>
      <c r="F77" s="74"/>
      <c r="G77" s="206">
        <f>G78</f>
        <v>1957</v>
      </c>
    </row>
    <row r="78" spans="1:7" ht="18" customHeight="1" x14ac:dyDescent="0.25">
      <c r="A78" s="80" t="s">
        <v>43</v>
      </c>
      <c r="B78" s="81" t="s">
        <v>11</v>
      </c>
      <c r="C78" s="78" t="s">
        <v>13</v>
      </c>
      <c r="D78" s="78" t="s">
        <v>48</v>
      </c>
      <c r="E78" s="159" t="s">
        <v>59</v>
      </c>
      <c r="F78" s="79"/>
      <c r="G78" s="200">
        <f>G79+G82</f>
        <v>1957</v>
      </c>
    </row>
    <row r="79" spans="1:7" ht="17.25" customHeight="1" x14ac:dyDescent="0.25">
      <c r="A79" s="82" t="s">
        <v>45</v>
      </c>
      <c r="B79" s="83" t="s">
        <v>11</v>
      </c>
      <c r="C79" s="84" t="s">
        <v>13</v>
      </c>
      <c r="D79" s="78" t="s">
        <v>48</v>
      </c>
      <c r="E79" s="160" t="s">
        <v>60</v>
      </c>
      <c r="F79" s="85"/>
      <c r="G79" s="201">
        <f>G80+G81</f>
        <v>1774.2</v>
      </c>
    </row>
    <row r="80" spans="1:7" ht="32.25" customHeight="1" x14ac:dyDescent="0.25">
      <c r="A80" s="80" t="s">
        <v>30</v>
      </c>
      <c r="B80" s="81" t="s">
        <v>11</v>
      </c>
      <c r="C80" s="78" t="s">
        <v>13</v>
      </c>
      <c r="D80" s="78" t="s">
        <v>48</v>
      </c>
      <c r="E80" s="159" t="s">
        <v>60</v>
      </c>
      <c r="F80" s="86" t="s">
        <v>31</v>
      </c>
      <c r="G80" s="200">
        <v>15</v>
      </c>
    </row>
    <row r="81" spans="1:7" ht="31.5" customHeight="1" x14ac:dyDescent="0.25">
      <c r="A81" s="80" t="s">
        <v>55</v>
      </c>
      <c r="B81" s="81" t="s">
        <v>11</v>
      </c>
      <c r="C81" s="78" t="s">
        <v>13</v>
      </c>
      <c r="D81" s="78" t="s">
        <v>48</v>
      </c>
      <c r="E81" s="159" t="s">
        <v>60</v>
      </c>
      <c r="F81" s="86" t="s">
        <v>56</v>
      </c>
      <c r="G81" s="200">
        <v>1759.2</v>
      </c>
    </row>
    <row r="82" spans="1:7" ht="31.5" customHeight="1" x14ac:dyDescent="0.25">
      <c r="A82" s="82" t="s">
        <v>61</v>
      </c>
      <c r="B82" s="83" t="s">
        <v>11</v>
      </c>
      <c r="C82" s="84" t="s">
        <v>13</v>
      </c>
      <c r="D82" s="78" t="s">
        <v>48</v>
      </c>
      <c r="E82" s="160" t="s">
        <v>62</v>
      </c>
      <c r="F82" s="85"/>
      <c r="G82" s="201">
        <f>G83</f>
        <v>182.8</v>
      </c>
    </row>
    <row r="83" spans="1:7" ht="31.5" customHeight="1" x14ac:dyDescent="0.25">
      <c r="A83" s="87" t="s">
        <v>55</v>
      </c>
      <c r="B83" s="88" t="s">
        <v>11</v>
      </c>
      <c r="C83" s="89" t="s">
        <v>13</v>
      </c>
      <c r="D83" s="89" t="s">
        <v>48</v>
      </c>
      <c r="E83" s="161" t="s">
        <v>62</v>
      </c>
      <c r="F83" s="90" t="s">
        <v>56</v>
      </c>
      <c r="G83" s="207">
        <v>182.8</v>
      </c>
    </row>
    <row r="84" spans="1:7" ht="31.5" customHeight="1" x14ac:dyDescent="0.25">
      <c r="A84" s="141" t="s">
        <v>118</v>
      </c>
      <c r="B84" s="101" t="s">
        <v>11</v>
      </c>
      <c r="C84" s="102" t="s">
        <v>13</v>
      </c>
      <c r="D84" s="102" t="s">
        <v>48</v>
      </c>
      <c r="E84" s="168" t="s">
        <v>119</v>
      </c>
      <c r="F84" s="113"/>
      <c r="G84" s="208">
        <f>G85</f>
        <v>1848.2</v>
      </c>
    </row>
    <row r="85" spans="1:7" ht="31.5" customHeight="1" x14ac:dyDescent="0.25">
      <c r="A85" s="141" t="s">
        <v>30</v>
      </c>
      <c r="B85" s="101" t="s">
        <v>11</v>
      </c>
      <c r="C85" s="102" t="s">
        <v>13</v>
      </c>
      <c r="D85" s="102" t="s">
        <v>48</v>
      </c>
      <c r="E85" s="168" t="s">
        <v>120</v>
      </c>
      <c r="F85" s="114" t="s">
        <v>31</v>
      </c>
      <c r="G85" s="208">
        <v>1848.2</v>
      </c>
    </row>
    <row r="86" spans="1:7" ht="15" customHeight="1" x14ac:dyDescent="0.25">
      <c r="A86" s="98"/>
      <c r="B86" s="99"/>
      <c r="C86" s="73"/>
      <c r="D86" s="73"/>
      <c r="E86" s="164"/>
      <c r="F86" s="100"/>
      <c r="G86" s="206"/>
    </row>
    <row r="87" spans="1:7" ht="33" customHeight="1" x14ac:dyDescent="0.25">
      <c r="A87" s="75" t="s">
        <v>63</v>
      </c>
      <c r="B87" s="76" t="s">
        <v>11</v>
      </c>
      <c r="C87" s="77" t="s">
        <v>64</v>
      </c>
      <c r="D87" s="78"/>
      <c r="E87" s="158"/>
      <c r="F87" s="79"/>
      <c r="G87" s="199">
        <f t="shared" ref="G87:G91" si="7">G88</f>
        <v>32050.400000000001</v>
      </c>
    </row>
    <row r="88" spans="1:7" ht="33.75" customHeight="1" x14ac:dyDescent="0.25">
      <c r="A88" s="80" t="s">
        <v>65</v>
      </c>
      <c r="B88" s="81" t="s">
        <v>11</v>
      </c>
      <c r="C88" s="78" t="s">
        <v>64</v>
      </c>
      <c r="D88" s="78" t="s">
        <v>66</v>
      </c>
      <c r="E88" s="158"/>
      <c r="F88" s="79"/>
      <c r="G88" s="200">
        <f t="shared" si="7"/>
        <v>32050.400000000001</v>
      </c>
    </row>
    <row r="89" spans="1:7" ht="48" customHeight="1" x14ac:dyDescent="0.25">
      <c r="A89" s="80" t="s">
        <v>16</v>
      </c>
      <c r="B89" s="81" t="s">
        <v>11</v>
      </c>
      <c r="C89" s="78" t="s">
        <v>64</v>
      </c>
      <c r="D89" s="78" t="s">
        <v>66</v>
      </c>
      <c r="E89" s="159" t="s">
        <v>17</v>
      </c>
      <c r="F89" s="79"/>
      <c r="G89" s="200">
        <f t="shared" si="7"/>
        <v>32050.400000000001</v>
      </c>
    </row>
    <row r="90" spans="1:7" ht="48" customHeight="1" x14ac:dyDescent="0.25">
      <c r="A90" s="80" t="s">
        <v>67</v>
      </c>
      <c r="B90" s="81" t="s">
        <v>11</v>
      </c>
      <c r="C90" s="78" t="s">
        <v>64</v>
      </c>
      <c r="D90" s="78" t="s">
        <v>66</v>
      </c>
      <c r="E90" s="159" t="s">
        <v>68</v>
      </c>
      <c r="F90" s="79"/>
      <c r="G90" s="200">
        <f t="shared" si="7"/>
        <v>32050.400000000001</v>
      </c>
    </row>
    <row r="91" spans="1:7" ht="16.5" customHeight="1" x14ac:dyDescent="0.25">
      <c r="A91" s="80" t="s">
        <v>43</v>
      </c>
      <c r="B91" s="81" t="s">
        <v>11</v>
      </c>
      <c r="C91" s="78" t="s">
        <v>64</v>
      </c>
      <c r="D91" s="78" t="s">
        <v>66</v>
      </c>
      <c r="E91" s="159" t="s">
        <v>69</v>
      </c>
      <c r="F91" s="79"/>
      <c r="G91" s="200">
        <f t="shared" si="7"/>
        <v>32050.400000000001</v>
      </c>
    </row>
    <row r="92" spans="1:7" ht="17.25" customHeight="1" x14ac:dyDescent="0.25">
      <c r="A92" s="82" t="s">
        <v>45</v>
      </c>
      <c r="B92" s="83" t="s">
        <v>11</v>
      </c>
      <c r="C92" s="84" t="s">
        <v>64</v>
      </c>
      <c r="D92" s="78" t="s">
        <v>66</v>
      </c>
      <c r="E92" s="160" t="s">
        <v>70</v>
      </c>
      <c r="F92" s="85"/>
      <c r="G92" s="201">
        <f>G93+G94+G96+G95</f>
        <v>32050.400000000001</v>
      </c>
    </row>
    <row r="93" spans="1:7" ht="64.5" customHeight="1" x14ac:dyDescent="0.25">
      <c r="A93" s="80" t="s">
        <v>24</v>
      </c>
      <c r="B93" s="81" t="s">
        <v>11</v>
      </c>
      <c r="C93" s="78" t="s">
        <v>64</v>
      </c>
      <c r="D93" s="78" t="s">
        <v>66</v>
      </c>
      <c r="E93" s="159" t="s">
        <v>70</v>
      </c>
      <c r="F93" s="86" t="s">
        <v>25</v>
      </c>
      <c r="G93" s="200">
        <v>20728.400000000001</v>
      </c>
    </row>
    <row r="94" spans="1:7" ht="33" customHeight="1" x14ac:dyDescent="0.25">
      <c r="A94" s="80" t="s">
        <v>30</v>
      </c>
      <c r="B94" s="81" t="s">
        <v>11</v>
      </c>
      <c r="C94" s="78" t="s">
        <v>64</v>
      </c>
      <c r="D94" s="78" t="s">
        <v>66</v>
      </c>
      <c r="E94" s="159" t="s">
        <v>70</v>
      </c>
      <c r="F94" s="86" t="s">
        <v>31</v>
      </c>
      <c r="G94" s="200">
        <v>10724</v>
      </c>
    </row>
    <row r="95" spans="1:7" ht="18.75" customHeight="1" x14ac:dyDescent="0.25">
      <c r="A95" s="80" t="s">
        <v>32</v>
      </c>
      <c r="B95" s="81" t="s">
        <v>11</v>
      </c>
      <c r="C95" s="78" t="s">
        <v>64</v>
      </c>
      <c r="D95" s="78" t="s">
        <v>66</v>
      </c>
      <c r="E95" s="159" t="s">
        <v>70</v>
      </c>
      <c r="F95" s="86" t="s">
        <v>33</v>
      </c>
      <c r="G95" s="200">
        <v>112.9</v>
      </c>
    </row>
    <row r="96" spans="1:7" ht="15.75" customHeight="1" x14ac:dyDescent="0.25">
      <c r="A96" s="80" t="s">
        <v>34</v>
      </c>
      <c r="B96" s="81" t="s">
        <v>11</v>
      </c>
      <c r="C96" s="78" t="s">
        <v>64</v>
      </c>
      <c r="D96" s="78" t="s">
        <v>66</v>
      </c>
      <c r="E96" s="159" t="s">
        <v>70</v>
      </c>
      <c r="F96" s="86" t="s">
        <v>11</v>
      </c>
      <c r="G96" s="200">
        <v>485.1</v>
      </c>
    </row>
    <row r="97" spans="1:7" ht="13.5" customHeight="1" x14ac:dyDescent="0.25">
      <c r="A97" s="80"/>
      <c r="B97" s="81"/>
      <c r="C97" s="78"/>
      <c r="D97" s="78"/>
      <c r="E97" s="159"/>
      <c r="F97" s="86"/>
      <c r="G97" s="200"/>
    </row>
    <row r="98" spans="1:7" ht="18" customHeight="1" x14ac:dyDescent="0.25">
      <c r="A98" s="75" t="s">
        <v>71</v>
      </c>
      <c r="B98" s="76" t="s">
        <v>11</v>
      </c>
      <c r="C98" s="77" t="s">
        <v>27</v>
      </c>
      <c r="D98" s="78"/>
      <c r="E98" s="158"/>
      <c r="F98" s="79"/>
      <c r="G98" s="199">
        <f>G99+G109</f>
        <v>2522.6000000000004</v>
      </c>
    </row>
    <row r="99" spans="1:7" ht="18.75" customHeight="1" x14ac:dyDescent="0.25">
      <c r="A99" s="80" t="s">
        <v>72</v>
      </c>
      <c r="B99" s="81" t="s">
        <v>11</v>
      </c>
      <c r="C99" s="78" t="s">
        <v>27</v>
      </c>
      <c r="D99" s="78" t="s">
        <v>66</v>
      </c>
      <c r="E99" s="158"/>
      <c r="F99" s="79"/>
      <c r="G99" s="200">
        <f t="shared" ref="G99:G103" si="8">G100</f>
        <v>392.79999999999995</v>
      </c>
    </row>
    <row r="100" spans="1:7" ht="50.25" customHeight="1" x14ac:dyDescent="0.25">
      <c r="A100" s="80" t="s">
        <v>73</v>
      </c>
      <c r="B100" s="81" t="s">
        <v>11</v>
      </c>
      <c r="C100" s="78" t="s">
        <v>27</v>
      </c>
      <c r="D100" s="78" t="s">
        <v>66</v>
      </c>
      <c r="E100" s="159" t="s">
        <v>74</v>
      </c>
      <c r="F100" s="79"/>
      <c r="G100" s="200">
        <f>G101+G105</f>
        <v>392.79999999999995</v>
      </c>
    </row>
    <row r="101" spans="1:7" ht="48" customHeight="1" x14ac:dyDescent="0.25">
      <c r="A101" s="80" t="s">
        <v>75</v>
      </c>
      <c r="B101" s="81" t="s">
        <v>11</v>
      </c>
      <c r="C101" s="78" t="s">
        <v>27</v>
      </c>
      <c r="D101" s="78" t="s">
        <v>66</v>
      </c>
      <c r="E101" s="159" t="s">
        <v>76</v>
      </c>
      <c r="F101" s="79"/>
      <c r="G101" s="200">
        <f t="shared" si="8"/>
        <v>183.6</v>
      </c>
    </row>
    <row r="102" spans="1:7" ht="17.25" customHeight="1" x14ac:dyDescent="0.25">
      <c r="A102" s="80" t="s">
        <v>43</v>
      </c>
      <c r="B102" s="81" t="s">
        <v>11</v>
      </c>
      <c r="C102" s="78" t="s">
        <v>27</v>
      </c>
      <c r="D102" s="78" t="s">
        <v>66</v>
      </c>
      <c r="E102" s="159" t="s">
        <v>77</v>
      </c>
      <c r="F102" s="79"/>
      <c r="G102" s="200">
        <f t="shared" si="8"/>
        <v>183.6</v>
      </c>
    </row>
    <row r="103" spans="1:7" ht="17.25" customHeight="1" x14ac:dyDescent="0.25">
      <c r="A103" s="82" t="s">
        <v>45</v>
      </c>
      <c r="B103" s="83" t="s">
        <v>11</v>
      </c>
      <c r="C103" s="84" t="s">
        <v>27</v>
      </c>
      <c r="D103" s="78" t="s">
        <v>66</v>
      </c>
      <c r="E103" s="160" t="s">
        <v>78</v>
      </c>
      <c r="F103" s="85"/>
      <c r="G103" s="201">
        <f t="shared" si="8"/>
        <v>183.6</v>
      </c>
    </row>
    <row r="104" spans="1:7" ht="33" customHeight="1" x14ac:dyDescent="0.25">
      <c r="A104" s="87" t="s">
        <v>30</v>
      </c>
      <c r="B104" s="88" t="s">
        <v>11</v>
      </c>
      <c r="C104" s="89" t="s">
        <v>27</v>
      </c>
      <c r="D104" s="89" t="s">
        <v>66</v>
      </c>
      <c r="E104" s="161" t="s">
        <v>78</v>
      </c>
      <c r="F104" s="90" t="s">
        <v>31</v>
      </c>
      <c r="G104" s="207">
        <v>183.6</v>
      </c>
    </row>
    <row r="105" spans="1:7" ht="33" customHeight="1" x14ac:dyDescent="0.25">
      <c r="A105" s="141" t="s">
        <v>99</v>
      </c>
      <c r="B105" s="101" t="s">
        <v>11</v>
      </c>
      <c r="C105" s="102" t="s">
        <v>27</v>
      </c>
      <c r="D105" s="102" t="s">
        <v>66</v>
      </c>
      <c r="E105" s="165" t="s">
        <v>100</v>
      </c>
      <c r="F105" s="93"/>
      <c r="G105" s="208">
        <f t="shared" ref="G105:G107" si="9">G106</f>
        <v>209.2</v>
      </c>
    </row>
    <row r="106" spans="1:7" ht="16.5" customHeight="1" x14ac:dyDescent="0.25">
      <c r="A106" s="141" t="s">
        <v>43</v>
      </c>
      <c r="B106" s="101" t="s">
        <v>11</v>
      </c>
      <c r="C106" s="102" t="s">
        <v>27</v>
      </c>
      <c r="D106" s="102" t="s">
        <v>66</v>
      </c>
      <c r="E106" s="165" t="s">
        <v>102</v>
      </c>
      <c r="F106" s="93"/>
      <c r="G106" s="208">
        <f t="shared" si="9"/>
        <v>209.2</v>
      </c>
    </row>
    <row r="107" spans="1:7" ht="16.5" customHeight="1" x14ac:dyDescent="0.25">
      <c r="A107" s="142" t="s">
        <v>45</v>
      </c>
      <c r="B107" s="104" t="s">
        <v>11</v>
      </c>
      <c r="C107" s="105" t="s">
        <v>27</v>
      </c>
      <c r="D107" s="102" t="s">
        <v>66</v>
      </c>
      <c r="E107" s="166" t="s">
        <v>103</v>
      </c>
      <c r="F107" s="111"/>
      <c r="G107" s="209">
        <f t="shared" si="9"/>
        <v>209.2</v>
      </c>
    </row>
    <row r="108" spans="1:7" ht="35.25" customHeight="1" x14ac:dyDescent="0.25">
      <c r="A108" s="141" t="s">
        <v>30</v>
      </c>
      <c r="B108" s="101" t="s">
        <v>11</v>
      </c>
      <c r="C108" s="102" t="s">
        <v>27</v>
      </c>
      <c r="D108" s="102" t="s">
        <v>66</v>
      </c>
      <c r="E108" s="165" t="s">
        <v>103</v>
      </c>
      <c r="F108" s="112" t="s">
        <v>31</v>
      </c>
      <c r="G108" s="208">
        <v>209.2</v>
      </c>
    </row>
    <row r="109" spans="1:7" ht="17.25" customHeight="1" x14ac:dyDescent="0.25">
      <c r="A109" s="98" t="s">
        <v>79</v>
      </c>
      <c r="B109" s="99" t="s">
        <v>11</v>
      </c>
      <c r="C109" s="73" t="s">
        <v>27</v>
      </c>
      <c r="D109" s="73" t="s">
        <v>80</v>
      </c>
      <c r="E109" s="157"/>
      <c r="F109" s="74"/>
      <c r="G109" s="206">
        <f>G110+G115</f>
        <v>2129.8000000000002</v>
      </c>
    </row>
    <row r="110" spans="1:7" ht="48.75" customHeight="1" x14ac:dyDescent="0.25">
      <c r="A110" s="80" t="s">
        <v>73</v>
      </c>
      <c r="B110" s="81" t="s">
        <v>11</v>
      </c>
      <c r="C110" s="78" t="s">
        <v>27</v>
      </c>
      <c r="D110" s="78" t="s">
        <v>80</v>
      </c>
      <c r="E110" s="159" t="s">
        <v>74</v>
      </c>
      <c r="F110" s="79"/>
      <c r="G110" s="200">
        <f t="shared" ref="G110:G113" si="10">G111</f>
        <v>349</v>
      </c>
    </row>
    <row r="111" spans="1:7" ht="48.75" customHeight="1" x14ac:dyDescent="0.25">
      <c r="A111" s="80" t="s">
        <v>81</v>
      </c>
      <c r="B111" s="81" t="s">
        <v>11</v>
      </c>
      <c r="C111" s="78" t="s">
        <v>27</v>
      </c>
      <c r="D111" s="78" t="s">
        <v>80</v>
      </c>
      <c r="E111" s="159" t="s">
        <v>82</v>
      </c>
      <c r="F111" s="79"/>
      <c r="G111" s="200">
        <f t="shared" si="10"/>
        <v>349</v>
      </c>
    </row>
    <row r="112" spans="1:7" ht="17.25" customHeight="1" x14ac:dyDescent="0.25">
      <c r="A112" s="80" t="s">
        <v>43</v>
      </c>
      <c r="B112" s="81" t="s">
        <v>11</v>
      </c>
      <c r="C112" s="78" t="s">
        <v>27</v>
      </c>
      <c r="D112" s="78" t="s">
        <v>80</v>
      </c>
      <c r="E112" s="159" t="s">
        <v>83</v>
      </c>
      <c r="F112" s="79"/>
      <c r="G112" s="200">
        <f t="shared" si="10"/>
        <v>349</v>
      </c>
    </row>
    <row r="113" spans="1:7" ht="17.25" customHeight="1" x14ac:dyDescent="0.25">
      <c r="A113" s="82" t="s">
        <v>45</v>
      </c>
      <c r="B113" s="83" t="s">
        <v>11</v>
      </c>
      <c r="C113" s="84" t="s">
        <v>27</v>
      </c>
      <c r="D113" s="78" t="s">
        <v>80</v>
      </c>
      <c r="E113" s="160" t="s">
        <v>84</v>
      </c>
      <c r="F113" s="85"/>
      <c r="G113" s="201">
        <f t="shared" si="10"/>
        <v>349</v>
      </c>
    </row>
    <row r="114" spans="1:7" ht="32.25" customHeight="1" x14ac:dyDescent="0.25">
      <c r="A114" s="80" t="s">
        <v>30</v>
      </c>
      <c r="B114" s="81" t="s">
        <v>11</v>
      </c>
      <c r="C114" s="78" t="s">
        <v>27</v>
      </c>
      <c r="D114" s="78" t="s">
        <v>80</v>
      </c>
      <c r="E114" s="159" t="s">
        <v>84</v>
      </c>
      <c r="F114" s="86" t="s">
        <v>31</v>
      </c>
      <c r="G114" s="200">
        <v>349</v>
      </c>
    </row>
    <row r="115" spans="1:7" ht="48.75" customHeight="1" x14ac:dyDescent="0.25">
      <c r="A115" s="80" t="s">
        <v>16</v>
      </c>
      <c r="B115" s="81" t="s">
        <v>11</v>
      </c>
      <c r="C115" s="78" t="s">
        <v>27</v>
      </c>
      <c r="D115" s="78" t="s">
        <v>80</v>
      </c>
      <c r="E115" s="159" t="s">
        <v>17</v>
      </c>
      <c r="F115" s="79"/>
      <c r="G115" s="200">
        <f>G116+G122+G126</f>
        <v>1780.8</v>
      </c>
    </row>
    <row r="116" spans="1:7" ht="47.25" customHeight="1" x14ac:dyDescent="0.25">
      <c r="A116" s="80" t="s">
        <v>18</v>
      </c>
      <c r="B116" s="81" t="s">
        <v>11</v>
      </c>
      <c r="C116" s="78" t="s">
        <v>27</v>
      </c>
      <c r="D116" s="78" t="s">
        <v>80</v>
      </c>
      <c r="E116" s="159" t="s">
        <v>19</v>
      </c>
      <c r="F116" s="79"/>
      <c r="G116" s="200">
        <f>G117</f>
        <v>852.1</v>
      </c>
    </row>
    <row r="117" spans="1:7" ht="17.25" customHeight="1" x14ac:dyDescent="0.25">
      <c r="A117" s="80" t="s">
        <v>43</v>
      </c>
      <c r="B117" s="81" t="s">
        <v>11</v>
      </c>
      <c r="C117" s="78" t="s">
        <v>27</v>
      </c>
      <c r="D117" s="78" t="s">
        <v>80</v>
      </c>
      <c r="E117" s="159" t="s">
        <v>44</v>
      </c>
      <c r="F117" s="79"/>
      <c r="G117" s="200">
        <f>G118+G120</f>
        <v>852.1</v>
      </c>
    </row>
    <row r="118" spans="1:7" ht="17.25" customHeight="1" x14ac:dyDescent="0.25">
      <c r="A118" s="82" t="s">
        <v>45</v>
      </c>
      <c r="B118" s="83" t="s">
        <v>11</v>
      </c>
      <c r="C118" s="84" t="s">
        <v>27</v>
      </c>
      <c r="D118" s="78" t="s">
        <v>80</v>
      </c>
      <c r="E118" s="160" t="s">
        <v>46</v>
      </c>
      <c r="F118" s="85"/>
      <c r="G118" s="201">
        <f>G119</f>
        <v>657.7</v>
      </c>
    </row>
    <row r="119" spans="1:7" ht="17.25" customHeight="1" x14ac:dyDescent="0.25">
      <c r="A119" s="80" t="s">
        <v>34</v>
      </c>
      <c r="B119" s="81" t="s">
        <v>11</v>
      </c>
      <c r="C119" s="78" t="s">
        <v>27</v>
      </c>
      <c r="D119" s="78" t="s">
        <v>80</v>
      </c>
      <c r="E119" s="159" t="s">
        <v>46</v>
      </c>
      <c r="F119" s="86" t="s">
        <v>11</v>
      </c>
      <c r="G119" s="200">
        <v>657.7</v>
      </c>
    </row>
    <row r="120" spans="1:7" ht="32.25" customHeight="1" x14ac:dyDescent="0.25">
      <c r="A120" s="82" t="s">
        <v>85</v>
      </c>
      <c r="B120" s="83" t="s">
        <v>11</v>
      </c>
      <c r="C120" s="84" t="s">
        <v>27</v>
      </c>
      <c r="D120" s="78" t="s">
        <v>80</v>
      </c>
      <c r="E120" s="160" t="s">
        <v>86</v>
      </c>
      <c r="F120" s="85"/>
      <c r="G120" s="201">
        <f>G121</f>
        <v>194.4</v>
      </c>
    </row>
    <row r="121" spans="1:7" ht="17.25" customHeight="1" x14ac:dyDescent="0.25">
      <c r="A121" s="80" t="s">
        <v>34</v>
      </c>
      <c r="B121" s="81" t="s">
        <v>11</v>
      </c>
      <c r="C121" s="78" t="s">
        <v>27</v>
      </c>
      <c r="D121" s="78" t="s">
        <v>80</v>
      </c>
      <c r="E121" s="159" t="s">
        <v>86</v>
      </c>
      <c r="F121" s="86" t="s">
        <v>11</v>
      </c>
      <c r="G121" s="200">
        <v>194.4</v>
      </c>
    </row>
    <row r="122" spans="1:7" ht="47.25" customHeight="1" x14ac:dyDescent="0.25">
      <c r="A122" s="80" t="s">
        <v>87</v>
      </c>
      <c r="B122" s="81" t="s">
        <v>11</v>
      </c>
      <c r="C122" s="78" t="s">
        <v>27</v>
      </c>
      <c r="D122" s="78" t="s">
        <v>80</v>
      </c>
      <c r="E122" s="159" t="s">
        <v>88</v>
      </c>
      <c r="F122" s="79"/>
      <c r="G122" s="200">
        <f t="shared" ref="G122:G124" si="11">G123</f>
        <v>248.7</v>
      </c>
    </row>
    <row r="123" spans="1:7" ht="18" customHeight="1" x14ac:dyDescent="0.25">
      <c r="A123" s="80" t="s">
        <v>43</v>
      </c>
      <c r="B123" s="81" t="s">
        <v>11</v>
      </c>
      <c r="C123" s="78" t="s">
        <v>27</v>
      </c>
      <c r="D123" s="78" t="s">
        <v>80</v>
      </c>
      <c r="E123" s="159" t="s">
        <v>89</v>
      </c>
      <c r="F123" s="79"/>
      <c r="G123" s="200">
        <f t="shared" si="11"/>
        <v>248.7</v>
      </c>
    </row>
    <row r="124" spans="1:7" ht="17.25" customHeight="1" x14ac:dyDescent="0.25">
      <c r="A124" s="82" t="s">
        <v>45</v>
      </c>
      <c r="B124" s="83" t="s">
        <v>11</v>
      </c>
      <c r="C124" s="84" t="s">
        <v>27</v>
      </c>
      <c r="D124" s="78" t="s">
        <v>80</v>
      </c>
      <c r="E124" s="160" t="s">
        <v>90</v>
      </c>
      <c r="F124" s="85"/>
      <c r="G124" s="201">
        <f t="shared" si="11"/>
        <v>248.7</v>
      </c>
    </row>
    <row r="125" spans="1:7" ht="32.25" customHeight="1" x14ac:dyDescent="0.25">
      <c r="A125" s="80" t="s">
        <v>30</v>
      </c>
      <c r="B125" s="81" t="s">
        <v>11</v>
      </c>
      <c r="C125" s="78" t="s">
        <v>27</v>
      </c>
      <c r="D125" s="78" t="s">
        <v>80</v>
      </c>
      <c r="E125" s="159" t="s">
        <v>90</v>
      </c>
      <c r="F125" s="86" t="s">
        <v>31</v>
      </c>
      <c r="G125" s="200">
        <v>248.7</v>
      </c>
    </row>
    <row r="126" spans="1:7" ht="50.25" customHeight="1" x14ac:dyDescent="0.25">
      <c r="A126" s="80" t="s">
        <v>91</v>
      </c>
      <c r="B126" s="81" t="s">
        <v>11</v>
      </c>
      <c r="C126" s="78" t="s">
        <v>27</v>
      </c>
      <c r="D126" s="78" t="s">
        <v>80</v>
      </c>
      <c r="E126" s="159" t="s">
        <v>92</v>
      </c>
      <c r="F126" s="79"/>
      <c r="G126" s="200">
        <f t="shared" ref="G126:G127" si="12">G127</f>
        <v>680</v>
      </c>
    </row>
    <row r="127" spans="1:7" ht="17.25" customHeight="1" x14ac:dyDescent="0.25">
      <c r="A127" s="80" t="s">
        <v>43</v>
      </c>
      <c r="B127" s="81" t="s">
        <v>11</v>
      </c>
      <c r="C127" s="78" t="s">
        <v>27</v>
      </c>
      <c r="D127" s="78" t="s">
        <v>80</v>
      </c>
      <c r="E127" s="159" t="s">
        <v>93</v>
      </c>
      <c r="F127" s="79"/>
      <c r="G127" s="200">
        <f t="shared" si="12"/>
        <v>680</v>
      </c>
    </row>
    <row r="128" spans="1:7" ht="17.25" customHeight="1" x14ac:dyDescent="0.25">
      <c r="A128" s="82" t="s">
        <v>45</v>
      </c>
      <c r="B128" s="83" t="s">
        <v>11</v>
      </c>
      <c r="C128" s="84" t="s">
        <v>27</v>
      </c>
      <c r="D128" s="78" t="s">
        <v>80</v>
      </c>
      <c r="E128" s="160" t="s">
        <v>94</v>
      </c>
      <c r="F128" s="85"/>
      <c r="G128" s="201">
        <f>G129+G130</f>
        <v>680</v>
      </c>
    </row>
    <row r="129" spans="1:7" ht="32.25" customHeight="1" x14ac:dyDescent="0.25">
      <c r="A129" s="80" t="s">
        <v>30</v>
      </c>
      <c r="B129" s="81" t="s">
        <v>11</v>
      </c>
      <c r="C129" s="78" t="s">
        <v>27</v>
      </c>
      <c r="D129" s="78" t="s">
        <v>80</v>
      </c>
      <c r="E129" s="159" t="s">
        <v>94</v>
      </c>
      <c r="F129" s="86" t="s">
        <v>31</v>
      </c>
      <c r="G129" s="200">
        <v>60</v>
      </c>
    </row>
    <row r="130" spans="1:7" ht="15.75" customHeight="1" x14ac:dyDescent="0.25">
      <c r="A130" s="80" t="s">
        <v>34</v>
      </c>
      <c r="B130" s="81" t="s">
        <v>11</v>
      </c>
      <c r="C130" s="78" t="s">
        <v>27</v>
      </c>
      <c r="D130" s="78" t="s">
        <v>80</v>
      </c>
      <c r="E130" s="159" t="s">
        <v>94</v>
      </c>
      <c r="F130" s="86" t="s">
        <v>11</v>
      </c>
      <c r="G130" s="200">
        <v>620</v>
      </c>
    </row>
    <row r="131" spans="1:7" ht="15" customHeight="1" x14ac:dyDescent="0.25">
      <c r="A131" s="80"/>
      <c r="B131" s="81"/>
      <c r="C131" s="78"/>
      <c r="D131" s="78"/>
      <c r="E131" s="159"/>
      <c r="F131" s="86"/>
      <c r="G131" s="200"/>
    </row>
    <row r="132" spans="1:7" ht="16.5" customHeight="1" x14ac:dyDescent="0.25">
      <c r="A132" s="75" t="s">
        <v>95</v>
      </c>
      <c r="B132" s="76" t="s">
        <v>11</v>
      </c>
      <c r="C132" s="77" t="s">
        <v>96</v>
      </c>
      <c r="D132" s="78"/>
      <c r="E132" s="158"/>
      <c r="F132" s="79"/>
      <c r="G132" s="199">
        <f>G133+G146</f>
        <v>50615.618999999992</v>
      </c>
    </row>
    <row r="133" spans="1:7" ht="17.25" customHeight="1" x14ac:dyDescent="0.25">
      <c r="A133" s="80" t="s">
        <v>97</v>
      </c>
      <c r="B133" s="81" t="s">
        <v>11</v>
      </c>
      <c r="C133" s="78" t="s">
        <v>96</v>
      </c>
      <c r="D133" s="78" t="s">
        <v>13</v>
      </c>
      <c r="E133" s="158"/>
      <c r="F133" s="79"/>
      <c r="G133" s="200">
        <f>G134+G140</f>
        <v>49967.418999999994</v>
      </c>
    </row>
    <row r="134" spans="1:7" ht="48.75" customHeight="1" x14ac:dyDescent="0.25">
      <c r="A134" s="80" t="s">
        <v>73</v>
      </c>
      <c r="B134" s="81" t="s">
        <v>11</v>
      </c>
      <c r="C134" s="78" t="s">
        <v>96</v>
      </c>
      <c r="D134" s="78" t="s">
        <v>13</v>
      </c>
      <c r="E134" s="159" t="s">
        <v>74</v>
      </c>
      <c r="F134" s="79"/>
      <c r="G134" s="200">
        <f t="shared" ref="G134:G136" si="13">G135</f>
        <v>25471.599999999999</v>
      </c>
    </row>
    <row r="135" spans="1:7" ht="48" customHeight="1" x14ac:dyDescent="0.25">
      <c r="A135" s="80" t="s">
        <v>75</v>
      </c>
      <c r="B135" s="81" t="s">
        <v>11</v>
      </c>
      <c r="C135" s="78" t="s">
        <v>96</v>
      </c>
      <c r="D135" s="78" t="s">
        <v>13</v>
      </c>
      <c r="E135" s="159" t="s">
        <v>76</v>
      </c>
      <c r="F135" s="79"/>
      <c r="G135" s="200">
        <f t="shared" si="13"/>
        <v>25471.599999999999</v>
      </c>
    </row>
    <row r="136" spans="1:7" ht="17.25" customHeight="1" x14ac:dyDescent="0.25">
      <c r="A136" s="80" t="s">
        <v>43</v>
      </c>
      <c r="B136" s="81" t="s">
        <v>11</v>
      </c>
      <c r="C136" s="78" t="s">
        <v>96</v>
      </c>
      <c r="D136" s="78" t="s">
        <v>13</v>
      </c>
      <c r="E136" s="159" t="s">
        <v>77</v>
      </c>
      <c r="F136" s="79"/>
      <c r="G136" s="200">
        <f t="shared" si="13"/>
        <v>25471.599999999999</v>
      </c>
    </row>
    <row r="137" spans="1:7" ht="17.25" customHeight="1" x14ac:dyDescent="0.25">
      <c r="A137" s="82" t="s">
        <v>45</v>
      </c>
      <c r="B137" s="83" t="s">
        <v>11</v>
      </c>
      <c r="C137" s="84" t="s">
        <v>96</v>
      </c>
      <c r="D137" s="78" t="s">
        <v>13</v>
      </c>
      <c r="E137" s="160" t="s">
        <v>78</v>
      </c>
      <c r="F137" s="85"/>
      <c r="G137" s="201">
        <f>G138+G139</f>
        <v>25471.599999999999</v>
      </c>
    </row>
    <row r="138" spans="1:7" ht="31.5" customHeight="1" x14ac:dyDescent="0.25">
      <c r="A138" s="80" t="s">
        <v>30</v>
      </c>
      <c r="B138" s="81" t="s">
        <v>11</v>
      </c>
      <c r="C138" s="78" t="s">
        <v>96</v>
      </c>
      <c r="D138" s="78" t="s">
        <v>13</v>
      </c>
      <c r="E138" s="159" t="s">
        <v>78</v>
      </c>
      <c r="F138" s="86" t="s">
        <v>31</v>
      </c>
      <c r="G138" s="200">
        <v>1229.8</v>
      </c>
    </row>
    <row r="139" spans="1:7" ht="16.5" customHeight="1" x14ac:dyDescent="0.25">
      <c r="A139" s="87" t="s">
        <v>34</v>
      </c>
      <c r="B139" s="88" t="s">
        <v>11</v>
      </c>
      <c r="C139" s="89" t="s">
        <v>96</v>
      </c>
      <c r="D139" s="89" t="s">
        <v>13</v>
      </c>
      <c r="E139" s="161" t="s">
        <v>78</v>
      </c>
      <c r="F139" s="90" t="s">
        <v>11</v>
      </c>
      <c r="G139" s="207">
        <v>24241.8</v>
      </c>
    </row>
    <row r="140" spans="1:7" ht="48.75" customHeight="1" x14ac:dyDescent="0.25">
      <c r="A140" s="202" t="s">
        <v>327</v>
      </c>
      <c r="B140" s="91" t="s">
        <v>11</v>
      </c>
      <c r="C140" s="92" t="s">
        <v>96</v>
      </c>
      <c r="D140" s="92" t="s">
        <v>13</v>
      </c>
      <c r="E140" s="162" t="s">
        <v>328</v>
      </c>
      <c r="F140" s="93"/>
      <c r="G140" s="203">
        <f t="shared" ref="G140:G144" si="14">G141</f>
        <v>24495.819</v>
      </c>
    </row>
    <row r="141" spans="1:7" ht="16.5" customHeight="1" x14ac:dyDescent="0.25">
      <c r="A141" s="210" t="s">
        <v>43</v>
      </c>
      <c r="B141" s="108" t="s">
        <v>11</v>
      </c>
      <c r="C141" s="109" t="s">
        <v>96</v>
      </c>
      <c r="D141" s="109" t="s">
        <v>13</v>
      </c>
      <c r="E141" s="167" t="s">
        <v>329</v>
      </c>
      <c r="F141" s="115"/>
      <c r="G141" s="211">
        <f>G144+G142</f>
        <v>24495.819</v>
      </c>
    </row>
    <row r="142" spans="1:7" ht="79.5" customHeight="1" x14ac:dyDescent="0.25">
      <c r="A142" s="204" t="s">
        <v>330</v>
      </c>
      <c r="B142" s="104" t="s">
        <v>11</v>
      </c>
      <c r="C142" s="105" t="s">
        <v>96</v>
      </c>
      <c r="D142" s="102" t="s">
        <v>13</v>
      </c>
      <c r="E142" s="166" t="s">
        <v>389</v>
      </c>
      <c r="F142" s="111"/>
      <c r="G142" s="209">
        <v>6991.1189999999997</v>
      </c>
    </row>
    <row r="143" spans="1:7" ht="18" customHeight="1" x14ac:dyDescent="0.25">
      <c r="A143" s="202" t="s">
        <v>34</v>
      </c>
      <c r="B143" s="101" t="s">
        <v>11</v>
      </c>
      <c r="C143" s="102" t="s">
        <v>96</v>
      </c>
      <c r="D143" s="102" t="s">
        <v>13</v>
      </c>
      <c r="E143" s="165" t="s">
        <v>389</v>
      </c>
      <c r="F143" s="112" t="s">
        <v>11</v>
      </c>
      <c r="G143" s="208">
        <v>6991.1189999999997</v>
      </c>
    </row>
    <row r="144" spans="1:7" ht="78.75" customHeight="1" x14ac:dyDescent="0.25">
      <c r="A144" s="212" t="s">
        <v>330</v>
      </c>
      <c r="B144" s="116" t="s">
        <v>11</v>
      </c>
      <c r="C144" s="117" t="s">
        <v>96</v>
      </c>
      <c r="D144" s="118" t="s">
        <v>13</v>
      </c>
      <c r="E144" s="169" t="s">
        <v>331</v>
      </c>
      <c r="F144" s="119"/>
      <c r="G144" s="213">
        <f t="shared" si="14"/>
        <v>17504.7</v>
      </c>
    </row>
    <row r="145" spans="1:7" ht="16.5" customHeight="1" x14ac:dyDescent="0.25">
      <c r="A145" s="202" t="s">
        <v>34</v>
      </c>
      <c r="B145" s="91" t="s">
        <v>11</v>
      </c>
      <c r="C145" s="92" t="s">
        <v>96</v>
      </c>
      <c r="D145" s="92" t="s">
        <v>13</v>
      </c>
      <c r="E145" s="162" t="s">
        <v>331</v>
      </c>
      <c r="F145" s="97" t="s">
        <v>11</v>
      </c>
      <c r="G145" s="203">
        <v>17504.7</v>
      </c>
    </row>
    <row r="146" spans="1:7" ht="17.25" customHeight="1" x14ac:dyDescent="0.25">
      <c r="A146" s="98" t="s">
        <v>98</v>
      </c>
      <c r="B146" s="99" t="s">
        <v>11</v>
      </c>
      <c r="C146" s="73" t="s">
        <v>96</v>
      </c>
      <c r="D146" s="73" t="s">
        <v>15</v>
      </c>
      <c r="E146" s="157"/>
      <c r="F146" s="74"/>
      <c r="G146" s="206">
        <f t="shared" ref="G146:G150" si="15">G147</f>
        <v>648.20000000000005</v>
      </c>
    </row>
    <row r="147" spans="1:7" ht="48" customHeight="1" x14ac:dyDescent="0.25">
      <c r="A147" s="80" t="s">
        <v>73</v>
      </c>
      <c r="B147" s="81" t="s">
        <v>11</v>
      </c>
      <c r="C147" s="78" t="s">
        <v>96</v>
      </c>
      <c r="D147" s="78" t="s">
        <v>15</v>
      </c>
      <c r="E147" s="159" t="s">
        <v>74</v>
      </c>
      <c r="F147" s="79"/>
      <c r="G147" s="200">
        <f t="shared" si="15"/>
        <v>648.20000000000005</v>
      </c>
    </row>
    <row r="148" spans="1:7" ht="33" customHeight="1" x14ac:dyDescent="0.25">
      <c r="A148" s="80" t="s">
        <v>99</v>
      </c>
      <c r="B148" s="81" t="s">
        <v>11</v>
      </c>
      <c r="C148" s="78" t="s">
        <v>96</v>
      </c>
      <c r="D148" s="78" t="s">
        <v>15</v>
      </c>
      <c r="E148" s="159" t="s">
        <v>100</v>
      </c>
      <c r="F148" s="79"/>
      <c r="G148" s="200">
        <f t="shared" si="15"/>
        <v>648.20000000000005</v>
      </c>
    </row>
    <row r="149" spans="1:7" ht="17.25" customHeight="1" x14ac:dyDescent="0.25">
      <c r="A149" s="80" t="s">
        <v>101</v>
      </c>
      <c r="B149" s="81" t="s">
        <v>11</v>
      </c>
      <c r="C149" s="78" t="s">
        <v>96</v>
      </c>
      <c r="D149" s="78" t="s">
        <v>15</v>
      </c>
      <c r="E149" s="159" t="s">
        <v>102</v>
      </c>
      <c r="F149" s="79"/>
      <c r="G149" s="200">
        <f t="shared" si="15"/>
        <v>648.20000000000005</v>
      </c>
    </row>
    <row r="150" spans="1:7" ht="17.25" customHeight="1" x14ac:dyDescent="0.25">
      <c r="A150" s="82" t="s">
        <v>45</v>
      </c>
      <c r="B150" s="83" t="s">
        <v>11</v>
      </c>
      <c r="C150" s="84" t="s">
        <v>96</v>
      </c>
      <c r="D150" s="78" t="s">
        <v>15</v>
      </c>
      <c r="E150" s="160" t="s">
        <v>103</v>
      </c>
      <c r="F150" s="85"/>
      <c r="G150" s="201">
        <f t="shared" si="15"/>
        <v>648.20000000000005</v>
      </c>
    </row>
    <row r="151" spans="1:7" ht="32.25" customHeight="1" x14ac:dyDescent="0.25">
      <c r="A151" s="80" t="s">
        <v>30</v>
      </c>
      <c r="B151" s="81" t="s">
        <v>11</v>
      </c>
      <c r="C151" s="78" t="s">
        <v>96</v>
      </c>
      <c r="D151" s="78" t="s">
        <v>15</v>
      </c>
      <c r="E151" s="159" t="s">
        <v>103</v>
      </c>
      <c r="F151" s="86" t="s">
        <v>31</v>
      </c>
      <c r="G151" s="200">
        <v>648.20000000000005</v>
      </c>
    </row>
    <row r="152" spans="1:7" ht="12.75" customHeight="1" x14ac:dyDescent="0.25">
      <c r="A152" s="80"/>
      <c r="B152" s="81"/>
      <c r="C152" s="78"/>
      <c r="D152" s="78"/>
      <c r="E152" s="159"/>
      <c r="F152" s="86"/>
      <c r="G152" s="200"/>
    </row>
    <row r="153" spans="1:7" ht="16.5" customHeight="1" x14ac:dyDescent="0.25">
      <c r="A153" s="75" t="s">
        <v>104</v>
      </c>
      <c r="B153" s="76" t="s">
        <v>11</v>
      </c>
      <c r="C153" s="77" t="s">
        <v>105</v>
      </c>
      <c r="D153" s="78"/>
      <c r="E153" s="158"/>
      <c r="F153" s="79"/>
      <c r="G153" s="199">
        <f t="shared" ref="G153:G158" si="16">G154</f>
        <v>135.5</v>
      </c>
    </row>
    <row r="154" spans="1:7" ht="20.25" customHeight="1" x14ac:dyDescent="0.25">
      <c r="A154" s="80" t="s">
        <v>106</v>
      </c>
      <c r="B154" s="81" t="s">
        <v>11</v>
      </c>
      <c r="C154" s="78" t="s">
        <v>105</v>
      </c>
      <c r="D154" s="78" t="s">
        <v>13</v>
      </c>
      <c r="E154" s="158"/>
      <c r="F154" s="79"/>
      <c r="G154" s="200">
        <f t="shared" si="16"/>
        <v>135.5</v>
      </c>
    </row>
    <row r="155" spans="1:7" ht="49.5" customHeight="1" x14ac:dyDescent="0.25">
      <c r="A155" s="80" t="s">
        <v>73</v>
      </c>
      <c r="B155" s="81" t="s">
        <v>11</v>
      </c>
      <c r="C155" s="78" t="s">
        <v>105</v>
      </c>
      <c r="D155" s="78" t="s">
        <v>13</v>
      </c>
      <c r="E155" s="159" t="s">
        <v>74</v>
      </c>
      <c r="F155" s="79"/>
      <c r="G155" s="200">
        <f t="shared" si="16"/>
        <v>135.5</v>
      </c>
    </row>
    <row r="156" spans="1:7" ht="35.25" customHeight="1" x14ac:dyDescent="0.25">
      <c r="A156" s="80" t="s">
        <v>99</v>
      </c>
      <c r="B156" s="81" t="s">
        <v>11</v>
      </c>
      <c r="C156" s="78" t="s">
        <v>105</v>
      </c>
      <c r="D156" s="78" t="s">
        <v>13</v>
      </c>
      <c r="E156" s="159" t="s">
        <v>100</v>
      </c>
      <c r="F156" s="79"/>
      <c r="G156" s="200">
        <f t="shared" si="16"/>
        <v>135.5</v>
      </c>
    </row>
    <row r="157" spans="1:7" ht="16.5" customHeight="1" x14ac:dyDescent="0.25">
      <c r="A157" s="80" t="s">
        <v>101</v>
      </c>
      <c r="B157" s="81" t="s">
        <v>11</v>
      </c>
      <c r="C157" s="78" t="s">
        <v>105</v>
      </c>
      <c r="D157" s="78" t="s">
        <v>13</v>
      </c>
      <c r="E157" s="159" t="s">
        <v>102</v>
      </c>
      <c r="F157" s="79"/>
      <c r="G157" s="200">
        <f t="shared" si="16"/>
        <v>135.5</v>
      </c>
    </row>
    <row r="158" spans="1:7" ht="17.25" customHeight="1" x14ac:dyDescent="0.25">
      <c r="A158" s="82" t="s">
        <v>45</v>
      </c>
      <c r="B158" s="83" t="s">
        <v>11</v>
      </c>
      <c r="C158" s="84" t="s">
        <v>105</v>
      </c>
      <c r="D158" s="78" t="s">
        <v>13</v>
      </c>
      <c r="E158" s="160" t="s">
        <v>103</v>
      </c>
      <c r="F158" s="85"/>
      <c r="G158" s="201">
        <f t="shared" si="16"/>
        <v>135.5</v>
      </c>
    </row>
    <row r="159" spans="1:7" ht="31.5" customHeight="1" x14ac:dyDescent="0.25">
      <c r="A159" s="80" t="s">
        <v>30</v>
      </c>
      <c r="B159" s="81" t="s">
        <v>11</v>
      </c>
      <c r="C159" s="78" t="s">
        <v>105</v>
      </c>
      <c r="D159" s="78" t="s">
        <v>13</v>
      </c>
      <c r="E159" s="159" t="s">
        <v>103</v>
      </c>
      <c r="F159" s="86" t="s">
        <v>31</v>
      </c>
      <c r="G159" s="200">
        <v>135.5</v>
      </c>
    </row>
    <row r="160" spans="1:7" ht="14.25" customHeight="1" x14ac:dyDescent="0.25">
      <c r="A160" s="87"/>
      <c r="B160" s="88"/>
      <c r="C160" s="89"/>
      <c r="D160" s="89"/>
      <c r="E160" s="161"/>
      <c r="F160" s="90"/>
      <c r="G160" s="207"/>
    </row>
    <row r="161" spans="1:7" ht="17.25" customHeight="1" x14ac:dyDescent="0.25">
      <c r="A161" s="214" t="s">
        <v>206</v>
      </c>
      <c r="B161" s="120" t="s">
        <v>11</v>
      </c>
      <c r="C161" s="121" t="s">
        <v>50</v>
      </c>
      <c r="D161" s="92"/>
      <c r="E161" s="170"/>
      <c r="F161" s="93"/>
      <c r="G161" s="215">
        <f>G162+G168</f>
        <v>572.5</v>
      </c>
    </row>
    <row r="162" spans="1:7" ht="18" customHeight="1" x14ac:dyDescent="0.25">
      <c r="A162" s="202" t="s">
        <v>223</v>
      </c>
      <c r="B162" s="91" t="s">
        <v>11</v>
      </c>
      <c r="C162" s="92" t="s">
        <v>50</v>
      </c>
      <c r="D162" s="92" t="s">
        <v>64</v>
      </c>
      <c r="E162" s="170"/>
      <c r="F162" s="93"/>
      <c r="G162" s="203">
        <f t="shared" ref="G162:G166" si="17">G163</f>
        <v>501</v>
      </c>
    </row>
    <row r="163" spans="1:7" ht="48" customHeight="1" x14ac:dyDescent="0.25">
      <c r="A163" s="202" t="s">
        <v>73</v>
      </c>
      <c r="B163" s="91" t="s">
        <v>11</v>
      </c>
      <c r="C163" s="92" t="s">
        <v>50</v>
      </c>
      <c r="D163" s="92" t="s">
        <v>64</v>
      </c>
      <c r="E163" s="162" t="s">
        <v>74</v>
      </c>
      <c r="F163" s="93"/>
      <c r="G163" s="203">
        <f t="shared" si="17"/>
        <v>501</v>
      </c>
    </row>
    <row r="164" spans="1:7" ht="48" customHeight="1" x14ac:dyDescent="0.25">
      <c r="A164" s="202" t="s">
        <v>75</v>
      </c>
      <c r="B164" s="91" t="s">
        <v>11</v>
      </c>
      <c r="C164" s="92" t="s">
        <v>50</v>
      </c>
      <c r="D164" s="92" t="s">
        <v>64</v>
      </c>
      <c r="E164" s="162" t="s">
        <v>76</v>
      </c>
      <c r="F164" s="93"/>
      <c r="G164" s="203">
        <f t="shared" si="17"/>
        <v>501</v>
      </c>
    </row>
    <row r="165" spans="1:7" ht="18" customHeight="1" x14ac:dyDescent="0.25">
      <c r="A165" s="202" t="s">
        <v>43</v>
      </c>
      <c r="B165" s="91" t="s">
        <v>11</v>
      </c>
      <c r="C165" s="92" t="s">
        <v>50</v>
      </c>
      <c r="D165" s="92" t="s">
        <v>64</v>
      </c>
      <c r="E165" s="162" t="s">
        <v>77</v>
      </c>
      <c r="F165" s="93"/>
      <c r="G165" s="203">
        <f t="shared" si="17"/>
        <v>501</v>
      </c>
    </row>
    <row r="166" spans="1:7" ht="15.75" customHeight="1" x14ac:dyDescent="0.25">
      <c r="A166" s="204" t="s">
        <v>45</v>
      </c>
      <c r="B166" s="94" t="s">
        <v>11</v>
      </c>
      <c r="C166" s="95" t="s">
        <v>50</v>
      </c>
      <c r="D166" s="92" t="s">
        <v>64</v>
      </c>
      <c r="E166" s="163" t="s">
        <v>78</v>
      </c>
      <c r="F166" s="96"/>
      <c r="G166" s="205">
        <f t="shared" si="17"/>
        <v>501</v>
      </c>
    </row>
    <row r="167" spans="1:7" ht="17.25" customHeight="1" x14ac:dyDescent="0.25">
      <c r="A167" s="210" t="s">
        <v>32</v>
      </c>
      <c r="B167" s="108" t="s">
        <v>11</v>
      </c>
      <c r="C167" s="109" t="s">
        <v>50</v>
      </c>
      <c r="D167" s="109" t="s">
        <v>64</v>
      </c>
      <c r="E167" s="167" t="s">
        <v>78</v>
      </c>
      <c r="F167" s="110" t="s">
        <v>33</v>
      </c>
      <c r="G167" s="211">
        <v>501</v>
      </c>
    </row>
    <row r="168" spans="1:7" ht="18" customHeight="1" x14ac:dyDescent="0.25">
      <c r="A168" s="202" t="s">
        <v>238</v>
      </c>
      <c r="B168" s="101" t="s">
        <v>11</v>
      </c>
      <c r="C168" s="102" t="s">
        <v>50</v>
      </c>
      <c r="D168" s="102" t="s">
        <v>138</v>
      </c>
      <c r="E168" s="170"/>
      <c r="F168" s="93"/>
      <c r="G168" s="208">
        <f>G169</f>
        <v>71.5</v>
      </c>
    </row>
    <row r="169" spans="1:7" ht="34.5" customHeight="1" x14ac:dyDescent="0.25">
      <c r="A169" s="202" t="s">
        <v>49</v>
      </c>
      <c r="B169" s="101" t="s">
        <v>11</v>
      </c>
      <c r="C169" s="102" t="s">
        <v>50</v>
      </c>
      <c r="D169" s="102" t="s">
        <v>138</v>
      </c>
      <c r="E169" s="165" t="s">
        <v>50</v>
      </c>
      <c r="F169" s="93"/>
      <c r="G169" s="208">
        <f>G170+G174</f>
        <v>71.5</v>
      </c>
    </row>
    <row r="170" spans="1:7" ht="17.25" customHeight="1" x14ac:dyDescent="0.25">
      <c r="A170" s="202" t="s">
        <v>213</v>
      </c>
      <c r="B170" s="101" t="s">
        <v>11</v>
      </c>
      <c r="C170" s="102" t="s">
        <v>50</v>
      </c>
      <c r="D170" s="102" t="s">
        <v>138</v>
      </c>
      <c r="E170" s="165" t="s">
        <v>214</v>
      </c>
      <c r="F170" s="93"/>
      <c r="G170" s="208">
        <f t="shared" ref="G170:G172" si="18">G171</f>
        <v>53.3</v>
      </c>
    </row>
    <row r="171" spans="1:7" ht="18.75" customHeight="1" x14ac:dyDescent="0.25">
      <c r="A171" s="202" t="s">
        <v>43</v>
      </c>
      <c r="B171" s="101" t="s">
        <v>11</v>
      </c>
      <c r="C171" s="102" t="s">
        <v>50</v>
      </c>
      <c r="D171" s="102" t="s">
        <v>138</v>
      </c>
      <c r="E171" s="165" t="s">
        <v>215</v>
      </c>
      <c r="F171" s="93"/>
      <c r="G171" s="208">
        <f t="shared" si="18"/>
        <v>53.3</v>
      </c>
    </row>
    <row r="172" spans="1:7" ht="16.5" customHeight="1" x14ac:dyDescent="0.25">
      <c r="A172" s="204" t="s">
        <v>45</v>
      </c>
      <c r="B172" s="104" t="s">
        <v>11</v>
      </c>
      <c r="C172" s="105" t="s">
        <v>50</v>
      </c>
      <c r="D172" s="102" t="s">
        <v>138</v>
      </c>
      <c r="E172" s="166" t="s">
        <v>216</v>
      </c>
      <c r="F172" s="111"/>
      <c r="G172" s="209">
        <f t="shared" si="18"/>
        <v>53.3</v>
      </c>
    </row>
    <row r="173" spans="1:7" ht="18.75" customHeight="1" x14ac:dyDescent="0.25">
      <c r="A173" s="202" t="s">
        <v>34</v>
      </c>
      <c r="B173" s="101" t="s">
        <v>11</v>
      </c>
      <c r="C173" s="102" t="s">
        <v>50</v>
      </c>
      <c r="D173" s="102" t="s">
        <v>138</v>
      </c>
      <c r="E173" s="165" t="s">
        <v>216</v>
      </c>
      <c r="F173" s="112" t="s">
        <v>11</v>
      </c>
      <c r="G173" s="208">
        <v>53.3</v>
      </c>
    </row>
    <row r="174" spans="1:7" ht="81" customHeight="1" x14ac:dyDescent="0.25">
      <c r="A174" s="202" t="s">
        <v>231</v>
      </c>
      <c r="B174" s="101" t="s">
        <v>11</v>
      </c>
      <c r="C174" s="102" t="s">
        <v>50</v>
      </c>
      <c r="D174" s="102" t="s">
        <v>138</v>
      </c>
      <c r="E174" s="165" t="s">
        <v>232</v>
      </c>
      <c r="F174" s="93"/>
      <c r="G174" s="208">
        <f t="shared" ref="G174:G176" si="19">G175</f>
        <v>18.2</v>
      </c>
    </row>
    <row r="175" spans="1:7" ht="18.75" customHeight="1" x14ac:dyDescent="0.25">
      <c r="A175" s="202" t="s">
        <v>43</v>
      </c>
      <c r="B175" s="101" t="s">
        <v>11</v>
      </c>
      <c r="C175" s="102" t="s">
        <v>50</v>
      </c>
      <c r="D175" s="102" t="s">
        <v>138</v>
      </c>
      <c r="E175" s="165" t="s">
        <v>233</v>
      </c>
      <c r="F175" s="93"/>
      <c r="G175" s="208">
        <f t="shared" si="19"/>
        <v>18.2</v>
      </c>
    </row>
    <row r="176" spans="1:7" ht="18.75" customHeight="1" x14ac:dyDescent="0.25">
      <c r="A176" s="204" t="s">
        <v>45</v>
      </c>
      <c r="B176" s="104" t="s">
        <v>11</v>
      </c>
      <c r="C176" s="105" t="s">
        <v>50</v>
      </c>
      <c r="D176" s="102" t="s">
        <v>138</v>
      </c>
      <c r="E176" s="166" t="s">
        <v>347</v>
      </c>
      <c r="F176" s="111"/>
      <c r="G176" s="209">
        <f t="shared" si="19"/>
        <v>18.2</v>
      </c>
    </row>
    <row r="177" spans="1:7" ht="18.75" customHeight="1" x14ac:dyDescent="0.25">
      <c r="A177" s="202" t="s">
        <v>34</v>
      </c>
      <c r="B177" s="101" t="s">
        <v>11</v>
      </c>
      <c r="C177" s="102" t="s">
        <v>50</v>
      </c>
      <c r="D177" s="102" t="s">
        <v>138</v>
      </c>
      <c r="E177" s="165" t="s">
        <v>347</v>
      </c>
      <c r="F177" s="112" t="s">
        <v>11</v>
      </c>
      <c r="G177" s="208">
        <v>18.2</v>
      </c>
    </row>
    <row r="178" spans="1:7" ht="15" customHeight="1" x14ac:dyDescent="0.25">
      <c r="A178" s="98"/>
      <c r="B178" s="99"/>
      <c r="C178" s="73"/>
      <c r="D178" s="73"/>
      <c r="E178" s="164"/>
      <c r="F178" s="100"/>
      <c r="G178" s="206"/>
    </row>
    <row r="179" spans="1:7" ht="17.25" customHeight="1" x14ac:dyDescent="0.25">
      <c r="A179" s="75" t="s">
        <v>107</v>
      </c>
      <c r="B179" s="76" t="s">
        <v>11</v>
      </c>
      <c r="C179" s="77" t="s">
        <v>80</v>
      </c>
      <c r="D179" s="78"/>
      <c r="E179" s="158"/>
      <c r="F179" s="79"/>
      <c r="G179" s="199">
        <f t="shared" ref="G179:G184" si="20">G180</f>
        <v>13340.4</v>
      </c>
    </row>
    <row r="180" spans="1:7" ht="15.75" customHeight="1" x14ac:dyDescent="0.25">
      <c r="A180" s="80" t="s">
        <v>108</v>
      </c>
      <c r="B180" s="81" t="s">
        <v>11</v>
      </c>
      <c r="C180" s="78" t="s">
        <v>80</v>
      </c>
      <c r="D180" s="78" t="s">
        <v>15</v>
      </c>
      <c r="E180" s="158"/>
      <c r="F180" s="79"/>
      <c r="G180" s="200">
        <f t="shared" si="20"/>
        <v>13340.4</v>
      </c>
    </row>
    <row r="181" spans="1:7" ht="48" customHeight="1" x14ac:dyDescent="0.25">
      <c r="A181" s="80" t="s">
        <v>16</v>
      </c>
      <c r="B181" s="81" t="s">
        <v>11</v>
      </c>
      <c r="C181" s="78" t="s">
        <v>80</v>
      </c>
      <c r="D181" s="78" t="s">
        <v>15</v>
      </c>
      <c r="E181" s="159" t="s">
        <v>17</v>
      </c>
      <c r="F181" s="79"/>
      <c r="G181" s="200">
        <f t="shared" si="20"/>
        <v>13340.4</v>
      </c>
    </row>
    <row r="182" spans="1:7" ht="47.25" customHeight="1" x14ac:dyDescent="0.25">
      <c r="A182" s="80" t="s">
        <v>18</v>
      </c>
      <c r="B182" s="81" t="s">
        <v>11</v>
      </c>
      <c r="C182" s="78" t="s">
        <v>80</v>
      </c>
      <c r="D182" s="78" t="s">
        <v>15</v>
      </c>
      <c r="E182" s="159" t="s">
        <v>19</v>
      </c>
      <c r="F182" s="79"/>
      <c r="G182" s="200">
        <f t="shared" si="20"/>
        <v>13340.4</v>
      </c>
    </row>
    <row r="183" spans="1:7" ht="17.25" customHeight="1" x14ac:dyDescent="0.25">
      <c r="A183" s="80" t="s">
        <v>43</v>
      </c>
      <c r="B183" s="81" t="s">
        <v>11</v>
      </c>
      <c r="C183" s="78" t="s">
        <v>80</v>
      </c>
      <c r="D183" s="78" t="s">
        <v>15</v>
      </c>
      <c r="E183" s="159" t="s">
        <v>44</v>
      </c>
      <c r="F183" s="79"/>
      <c r="G183" s="200">
        <f t="shared" si="20"/>
        <v>13340.4</v>
      </c>
    </row>
    <row r="184" spans="1:7" ht="17.25" customHeight="1" x14ac:dyDescent="0.25">
      <c r="A184" s="82" t="s">
        <v>45</v>
      </c>
      <c r="B184" s="83" t="s">
        <v>11</v>
      </c>
      <c r="C184" s="84" t="s">
        <v>80</v>
      </c>
      <c r="D184" s="78" t="s">
        <v>15</v>
      </c>
      <c r="E184" s="160" t="s">
        <v>46</v>
      </c>
      <c r="F184" s="85"/>
      <c r="G184" s="201">
        <f t="shared" si="20"/>
        <v>13340.4</v>
      </c>
    </row>
    <row r="185" spans="1:7" ht="33.75" customHeight="1" x14ac:dyDescent="0.25">
      <c r="A185" s="80" t="s">
        <v>55</v>
      </c>
      <c r="B185" s="81" t="s">
        <v>11</v>
      </c>
      <c r="C185" s="78" t="s">
        <v>80</v>
      </c>
      <c r="D185" s="78" t="s">
        <v>15</v>
      </c>
      <c r="E185" s="159" t="s">
        <v>46</v>
      </c>
      <c r="F185" s="86" t="s">
        <v>56</v>
      </c>
      <c r="G185" s="200">
        <v>13340.4</v>
      </c>
    </row>
    <row r="186" spans="1:7" ht="0.75" hidden="1" customHeight="1" x14ac:dyDescent="0.25">
      <c r="A186" s="80"/>
      <c r="B186" s="81"/>
      <c r="C186" s="78"/>
      <c r="D186" s="78"/>
      <c r="E186" s="159"/>
      <c r="F186" s="86"/>
      <c r="G186" s="200"/>
    </row>
    <row r="187" spans="1:7" ht="63" customHeight="1" x14ac:dyDescent="0.25">
      <c r="A187" s="122" t="s">
        <v>109</v>
      </c>
      <c r="B187" s="76" t="s">
        <v>110</v>
      </c>
      <c r="C187" s="77"/>
      <c r="D187" s="78"/>
      <c r="E187" s="158"/>
      <c r="F187" s="79"/>
      <c r="G187" s="199">
        <f>G188+G201</f>
        <v>30079.1</v>
      </c>
    </row>
    <row r="188" spans="1:7" ht="15.75" customHeight="1" x14ac:dyDescent="0.25">
      <c r="A188" s="75" t="s">
        <v>12</v>
      </c>
      <c r="B188" s="76" t="s">
        <v>110</v>
      </c>
      <c r="C188" s="77" t="s">
        <v>13</v>
      </c>
      <c r="D188" s="78"/>
      <c r="E188" s="158"/>
      <c r="F188" s="79"/>
      <c r="G188" s="199">
        <f t="shared" ref="G188:G190" si="21">G189</f>
        <v>8602.9</v>
      </c>
    </row>
    <row r="189" spans="1:7" ht="16.5" customHeight="1" x14ac:dyDescent="0.25">
      <c r="A189" s="80" t="s">
        <v>47</v>
      </c>
      <c r="B189" s="81" t="s">
        <v>110</v>
      </c>
      <c r="C189" s="78" t="s">
        <v>13</v>
      </c>
      <c r="D189" s="78" t="s">
        <v>48</v>
      </c>
      <c r="E189" s="158"/>
      <c r="F189" s="79"/>
      <c r="G189" s="200">
        <f t="shared" si="21"/>
        <v>8602.9</v>
      </c>
    </row>
    <row r="190" spans="1:7" ht="47.25" customHeight="1" x14ac:dyDescent="0.25">
      <c r="A190" s="80" t="s">
        <v>73</v>
      </c>
      <c r="B190" s="81" t="s">
        <v>110</v>
      </c>
      <c r="C190" s="78" t="s">
        <v>13</v>
      </c>
      <c r="D190" s="78" t="s">
        <v>48</v>
      </c>
      <c r="E190" s="159" t="s">
        <v>74</v>
      </c>
      <c r="F190" s="79"/>
      <c r="G190" s="200">
        <f t="shared" si="21"/>
        <v>8602.9</v>
      </c>
    </row>
    <row r="191" spans="1:7" ht="48.75" customHeight="1" x14ac:dyDescent="0.25">
      <c r="A191" s="80" t="s">
        <v>111</v>
      </c>
      <c r="B191" s="81" t="s">
        <v>110</v>
      </c>
      <c r="C191" s="78" t="s">
        <v>13</v>
      </c>
      <c r="D191" s="78" t="s">
        <v>48</v>
      </c>
      <c r="E191" s="159" t="s">
        <v>112</v>
      </c>
      <c r="F191" s="79"/>
      <c r="G191" s="200">
        <f>G192+G197</f>
        <v>8602.9</v>
      </c>
    </row>
    <row r="192" spans="1:7" ht="32.25" customHeight="1" x14ac:dyDescent="0.25">
      <c r="A192" s="80" t="s">
        <v>20</v>
      </c>
      <c r="B192" s="81" t="s">
        <v>110</v>
      </c>
      <c r="C192" s="78" t="s">
        <v>13</v>
      </c>
      <c r="D192" s="78" t="s">
        <v>48</v>
      </c>
      <c r="E192" s="159" t="s">
        <v>113</v>
      </c>
      <c r="F192" s="79"/>
      <c r="G192" s="200">
        <f>G193</f>
        <v>8584.6</v>
      </c>
    </row>
    <row r="193" spans="1:7" ht="17.25" customHeight="1" x14ac:dyDescent="0.25">
      <c r="A193" s="82" t="s">
        <v>28</v>
      </c>
      <c r="B193" s="83" t="s">
        <v>110</v>
      </c>
      <c r="C193" s="84" t="s">
        <v>13</v>
      </c>
      <c r="D193" s="78" t="s">
        <v>48</v>
      </c>
      <c r="E193" s="160" t="s">
        <v>114</v>
      </c>
      <c r="F193" s="85"/>
      <c r="G193" s="201">
        <f>G194+G195+G196</f>
        <v>8584.6</v>
      </c>
    </row>
    <row r="194" spans="1:7" ht="66" customHeight="1" x14ac:dyDescent="0.25">
      <c r="A194" s="80" t="s">
        <v>24</v>
      </c>
      <c r="B194" s="81" t="s">
        <v>110</v>
      </c>
      <c r="C194" s="78" t="s">
        <v>13</v>
      </c>
      <c r="D194" s="78" t="s">
        <v>48</v>
      </c>
      <c r="E194" s="159" t="s">
        <v>114</v>
      </c>
      <c r="F194" s="86" t="s">
        <v>25</v>
      </c>
      <c r="G194" s="200">
        <v>8539.5</v>
      </c>
    </row>
    <row r="195" spans="1:7" ht="32.25" customHeight="1" x14ac:dyDescent="0.25">
      <c r="A195" s="80" t="s">
        <v>30</v>
      </c>
      <c r="B195" s="81" t="s">
        <v>110</v>
      </c>
      <c r="C195" s="78" t="s">
        <v>13</v>
      </c>
      <c r="D195" s="78" t="s">
        <v>48</v>
      </c>
      <c r="E195" s="159" t="s">
        <v>114</v>
      </c>
      <c r="F195" s="86" t="s">
        <v>31</v>
      </c>
      <c r="G195" s="200">
        <v>44.6</v>
      </c>
    </row>
    <row r="196" spans="1:7" ht="17.25" customHeight="1" x14ac:dyDescent="0.25">
      <c r="A196" s="80" t="s">
        <v>34</v>
      </c>
      <c r="B196" s="81" t="s">
        <v>110</v>
      </c>
      <c r="C196" s="78" t="s">
        <v>13</v>
      </c>
      <c r="D196" s="78" t="s">
        <v>48</v>
      </c>
      <c r="E196" s="159" t="s">
        <v>114</v>
      </c>
      <c r="F196" s="86" t="s">
        <v>11</v>
      </c>
      <c r="G196" s="200">
        <v>0.5</v>
      </c>
    </row>
    <row r="197" spans="1:7" ht="18.75" customHeight="1" x14ac:dyDescent="0.25">
      <c r="A197" s="80" t="s">
        <v>43</v>
      </c>
      <c r="B197" s="81" t="s">
        <v>110</v>
      </c>
      <c r="C197" s="78" t="s">
        <v>13</v>
      </c>
      <c r="D197" s="78" t="s">
        <v>48</v>
      </c>
      <c r="E197" s="159" t="s">
        <v>115</v>
      </c>
      <c r="F197" s="79"/>
      <c r="G197" s="200">
        <f t="shared" ref="G197:G198" si="22">G198</f>
        <v>18.3</v>
      </c>
    </row>
    <row r="198" spans="1:7" ht="16.5" customHeight="1" x14ac:dyDescent="0.25">
      <c r="A198" s="82" t="s">
        <v>45</v>
      </c>
      <c r="B198" s="83" t="s">
        <v>110</v>
      </c>
      <c r="C198" s="84" t="s">
        <v>13</v>
      </c>
      <c r="D198" s="78" t="s">
        <v>48</v>
      </c>
      <c r="E198" s="160" t="s">
        <v>116</v>
      </c>
      <c r="F198" s="85"/>
      <c r="G198" s="201">
        <f t="shared" si="22"/>
        <v>18.3</v>
      </c>
    </row>
    <row r="199" spans="1:7" ht="16.5" customHeight="1" x14ac:dyDescent="0.25">
      <c r="A199" s="80" t="s">
        <v>34</v>
      </c>
      <c r="B199" s="81" t="s">
        <v>110</v>
      </c>
      <c r="C199" s="78" t="s">
        <v>13</v>
      </c>
      <c r="D199" s="78" t="s">
        <v>48</v>
      </c>
      <c r="E199" s="159" t="s">
        <v>116</v>
      </c>
      <c r="F199" s="86" t="s">
        <v>11</v>
      </c>
      <c r="G199" s="200">
        <v>18.3</v>
      </c>
    </row>
    <row r="200" spans="1:7" ht="15" customHeight="1" x14ac:dyDescent="0.25">
      <c r="A200" s="80"/>
      <c r="B200" s="81"/>
      <c r="C200" s="78"/>
      <c r="D200" s="78"/>
      <c r="E200" s="159"/>
      <c r="F200" s="86"/>
      <c r="G200" s="200"/>
    </row>
    <row r="201" spans="1:7" ht="17.25" customHeight="1" x14ac:dyDescent="0.25">
      <c r="A201" s="75" t="s">
        <v>95</v>
      </c>
      <c r="B201" s="76" t="s">
        <v>110</v>
      </c>
      <c r="C201" s="77" t="s">
        <v>96</v>
      </c>
      <c r="D201" s="78"/>
      <c r="E201" s="158"/>
      <c r="F201" s="79"/>
      <c r="G201" s="199">
        <f>G202</f>
        <v>21476.2</v>
      </c>
    </row>
    <row r="202" spans="1:7" ht="17.25" customHeight="1" x14ac:dyDescent="0.25">
      <c r="A202" s="80" t="s">
        <v>117</v>
      </c>
      <c r="B202" s="81" t="s">
        <v>110</v>
      </c>
      <c r="C202" s="78" t="s">
        <v>96</v>
      </c>
      <c r="D202" s="78" t="s">
        <v>64</v>
      </c>
      <c r="E202" s="158"/>
      <c r="F202" s="79"/>
      <c r="G202" s="200">
        <f>G203+G216+G208</f>
        <v>21476.2</v>
      </c>
    </row>
    <row r="203" spans="1:7" ht="51.75" customHeight="1" x14ac:dyDescent="0.25">
      <c r="A203" s="80" t="s">
        <v>73</v>
      </c>
      <c r="B203" s="81" t="s">
        <v>110</v>
      </c>
      <c r="C203" s="78" t="s">
        <v>96</v>
      </c>
      <c r="D203" s="78" t="s">
        <v>64</v>
      </c>
      <c r="E203" s="159" t="s">
        <v>74</v>
      </c>
      <c r="F203" s="79"/>
      <c r="G203" s="200">
        <f t="shared" ref="G203:G206" si="23">G204</f>
        <v>8886.5</v>
      </c>
    </row>
    <row r="204" spans="1:7" ht="48" customHeight="1" x14ac:dyDescent="0.25">
      <c r="A204" s="80" t="s">
        <v>111</v>
      </c>
      <c r="B204" s="81" t="s">
        <v>110</v>
      </c>
      <c r="C204" s="78" t="s">
        <v>96</v>
      </c>
      <c r="D204" s="78" t="s">
        <v>64</v>
      </c>
      <c r="E204" s="159" t="s">
        <v>112</v>
      </c>
      <c r="F204" s="79"/>
      <c r="G204" s="200">
        <f t="shared" si="23"/>
        <v>8886.5</v>
      </c>
    </row>
    <row r="205" spans="1:7" ht="17.25" customHeight="1" x14ac:dyDescent="0.25">
      <c r="A205" s="80" t="s">
        <v>43</v>
      </c>
      <c r="B205" s="81" t="s">
        <v>110</v>
      </c>
      <c r="C205" s="78" t="s">
        <v>96</v>
      </c>
      <c r="D205" s="78" t="s">
        <v>64</v>
      </c>
      <c r="E205" s="159" t="s">
        <v>115</v>
      </c>
      <c r="F205" s="79"/>
      <c r="G205" s="200">
        <f t="shared" si="23"/>
        <v>8886.5</v>
      </c>
    </row>
    <row r="206" spans="1:7" ht="17.25" customHeight="1" x14ac:dyDescent="0.25">
      <c r="A206" s="82" t="s">
        <v>45</v>
      </c>
      <c r="B206" s="83" t="s">
        <v>110</v>
      </c>
      <c r="C206" s="84" t="s">
        <v>96</v>
      </c>
      <c r="D206" s="78" t="s">
        <v>64</v>
      </c>
      <c r="E206" s="160" t="s">
        <v>116</v>
      </c>
      <c r="F206" s="85"/>
      <c r="G206" s="201">
        <f t="shared" si="23"/>
        <v>8886.5</v>
      </c>
    </row>
    <row r="207" spans="1:7" ht="33.75" customHeight="1" x14ac:dyDescent="0.25">
      <c r="A207" s="80" t="s">
        <v>30</v>
      </c>
      <c r="B207" s="81" t="s">
        <v>110</v>
      </c>
      <c r="C207" s="78" t="s">
        <v>96</v>
      </c>
      <c r="D207" s="78" t="s">
        <v>64</v>
      </c>
      <c r="E207" s="159" t="s">
        <v>116</v>
      </c>
      <c r="F207" s="86" t="s">
        <v>31</v>
      </c>
      <c r="G207" s="200">
        <v>8886.5</v>
      </c>
    </row>
    <row r="208" spans="1:7" ht="32.25" customHeight="1" x14ac:dyDescent="0.25">
      <c r="A208" s="80" t="s">
        <v>316</v>
      </c>
      <c r="B208" s="81" t="s">
        <v>110</v>
      </c>
      <c r="C208" s="78" t="s">
        <v>96</v>
      </c>
      <c r="D208" s="78" t="s">
        <v>64</v>
      </c>
      <c r="E208" s="159" t="s">
        <v>317</v>
      </c>
      <c r="F208" s="86"/>
      <c r="G208" s="200">
        <f>G209</f>
        <v>11122.7</v>
      </c>
    </row>
    <row r="209" spans="1:7" ht="15.75" customHeight="1" x14ac:dyDescent="0.25">
      <c r="A209" s="80" t="s">
        <v>43</v>
      </c>
      <c r="B209" s="81" t="s">
        <v>110</v>
      </c>
      <c r="C209" s="78" t="s">
        <v>96</v>
      </c>
      <c r="D209" s="78" t="s">
        <v>64</v>
      </c>
      <c r="E209" s="159" t="s">
        <v>318</v>
      </c>
      <c r="F209" s="86"/>
      <c r="G209" s="200">
        <f>G210+G214+G212</f>
        <v>11122.7</v>
      </c>
    </row>
    <row r="210" spans="1:7" ht="15.75" customHeight="1" x14ac:dyDescent="0.25">
      <c r="A210" s="80" t="s">
        <v>45</v>
      </c>
      <c r="B210" s="81" t="s">
        <v>110</v>
      </c>
      <c r="C210" s="78" t="s">
        <v>96</v>
      </c>
      <c r="D210" s="78" t="s">
        <v>64</v>
      </c>
      <c r="E210" s="159" t="s">
        <v>326</v>
      </c>
      <c r="F210" s="86"/>
      <c r="G210" s="200">
        <f>G211</f>
        <v>2971.5</v>
      </c>
    </row>
    <row r="211" spans="1:7" ht="32.25" customHeight="1" x14ac:dyDescent="0.25">
      <c r="A211" s="87" t="s">
        <v>30</v>
      </c>
      <c r="B211" s="88" t="s">
        <v>110</v>
      </c>
      <c r="C211" s="89" t="s">
        <v>96</v>
      </c>
      <c r="D211" s="89" t="s">
        <v>64</v>
      </c>
      <c r="E211" s="161" t="s">
        <v>326</v>
      </c>
      <c r="F211" s="90" t="s">
        <v>31</v>
      </c>
      <c r="G211" s="207">
        <v>2971.5</v>
      </c>
    </row>
    <row r="212" spans="1:7" ht="49.5" customHeight="1" x14ac:dyDescent="0.25">
      <c r="A212" s="204" t="s">
        <v>363</v>
      </c>
      <c r="B212" s="94" t="s">
        <v>110</v>
      </c>
      <c r="C212" s="95" t="s">
        <v>96</v>
      </c>
      <c r="D212" s="92" t="s">
        <v>64</v>
      </c>
      <c r="E212" s="163" t="s">
        <v>382</v>
      </c>
      <c r="F212" s="96"/>
      <c r="G212" s="205">
        <f>G213</f>
        <v>473.7</v>
      </c>
    </row>
    <row r="213" spans="1:7" ht="32.25" customHeight="1" x14ac:dyDescent="0.25">
      <c r="A213" s="202" t="s">
        <v>30</v>
      </c>
      <c r="B213" s="91" t="s">
        <v>110</v>
      </c>
      <c r="C213" s="92" t="s">
        <v>96</v>
      </c>
      <c r="D213" s="92" t="s">
        <v>64</v>
      </c>
      <c r="E213" s="162" t="s">
        <v>382</v>
      </c>
      <c r="F213" s="97" t="s">
        <v>31</v>
      </c>
      <c r="G213" s="203">
        <v>473.7</v>
      </c>
    </row>
    <row r="214" spans="1:7" ht="51" customHeight="1" x14ac:dyDescent="0.25">
      <c r="A214" s="98" t="s">
        <v>363</v>
      </c>
      <c r="B214" s="99" t="s">
        <v>110</v>
      </c>
      <c r="C214" s="73" t="s">
        <v>96</v>
      </c>
      <c r="D214" s="73" t="s">
        <v>64</v>
      </c>
      <c r="E214" s="164" t="s">
        <v>364</v>
      </c>
      <c r="F214" s="100"/>
      <c r="G214" s="206">
        <f>G215</f>
        <v>7677.5</v>
      </c>
    </row>
    <row r="215" spans="1:7" ht="31.5" customHeight="1" x14ac:dyDescent="0.25">
      <c r="A215" s="80" t="s">
        <v>30</v>
      </c>
      <c r="B215" s="81" t="s">
        <v>110</v>
      </c>
      <c r="C215" s="78" t="s">
        <v>96</v>
      </c>
      <c r="D215" s="78" t="s">
        <v>64</v>
      </c>
      <c r="E215" s="159" t="s">
        <v>364</v>
      </c>
      <c r="F215" s="86" t="s">
        <v>31</v>
      </c>
      <c r="G215" s="200">
        <v>7677.5</v>
      </c>
    </row>
    <row r="216" spans="1:7" ht="32.25" customHeight="1" x14ac:dyDescent="0.25">
      <c r="A216" s="80" t="s">
        <v>118</v>
      </c>
      <c r="B216" s="81" t="s">
        <v>110</v>
      </c>
      <c r="C216" s="78" t="s">
        <v>96</v>
      </c>
      <c r="D216" s="78" t="s">
        <v>64</v>
      </c>
      <c r="E216" s="159" t="s">
        <v>119</v>
      </c>
      <c r="F216" s="79"/>
      <c r="G216" s="200">
        <f>G217</f>
        <v>1467</v>
      </c>
    </row>
    <row r="217" spans="1:7" ht="32.25" customHeight="1" x14ac:dyDescent="0.25">
      <c r="A217" s="80" t="s">
        <v>30</v>
      </c>
      <c r="B217" s="81" t="s">
        <v>110</v>
      </c>
      <c r="C217" s="78" t="s">
        <v>96</v>
      </c>
      <c r="D217" s="78" t="s">
        <v>64</v>
      </c>
      <c r="E217" s="159" t="s">
        <v>120</v>
      </c>
      <c r="F217" s="86" t="s">
        <v>31</v>
      </c>
      <c r="G217" s="200">
        <v>1467</v>
      </c>
    </row>
    <row r="218" spans="1:7" ht="15" customHeight="1" x14ac:dyDescent="0.25">
      <c r="A218" s="80"/>
      <c r="B218" s="81"/>
      <c r="C218" s="78"/>
      <c r="D218" s="78"/>
      <c r="E218" s="159"/>
      <c r="F218" s="86"/>
      <c r="G218" s="200"/>
    </row>
    <row r="219" spans="1:7" ht="64.5" customHeight="1" x14ac:dyDescent="0.25">
      <c r="A219" s="122" t="s">
        <v>121</v>
      </c>
      <c r="B219" s="76" t="s">
        <v>122</v>
      </c>
      <c r="C219" s="77"/>
      <c r="D219" s="78"/>
      <c r="E219" s="158"/>
      <c r="F219" s="79"/>
      <c r="G219" s="199">
        <f>G220+G232</f>
        <v>18638.400000000001</v>
      </c>
    </row>
    <row r="220" spans="1:7" ht="17.25" customHeight="1" x14ac:dyDescent="0.25">
      <c r="A220" s="75" t="s">
        <v>12</v>
      </c>
      <c r="B220" s="76" t="s">
        <v>122</v>
      </c>
      <c r="C220" s="77" t="s">
        <v>13</v>
      </c>
      <c r="D220" s="78"/>
      <c r="E220" s="158"/>
      <c r="F220" s="79"/>
      <c r="G220" s="199">
        <f t="shared" ref="G220:G222" si="24">G221</f>
        <v>6074.5</v>
      </c>
    </row>
    <row r="221" spans="1:7" ht="17.25" customHeight="1" x14ac:dyDescent="0.25">
      <c r="A221" s="80" t="s">
        <v>47</v>
      </c>
      <c r="B221" s="81" t="s">
        <v>122</v>
      </c>
      <c r="C221" s="78" t="s">
        <v>13</v>
      </c>
      <c r="D221" s="78" t="s">
        <v>48</v>
      </c>
      <c r="E221" s="158"/>
      <c r="F221" s="79"/>
      <c r="G221" s="200">
        <f t="shared" si="24"/>
        <v>6074.5</v>
      </c>
    </row>
    <row r="222" spans="1:7" ht="48" customHeight="1" x14ac:dyDescent="0.25">
      <c r="A222" s="80" t="s">
        <v>73</v>
      </c>
      <c r="B222" s="81" t="s">
        <v>122</v>
      </c>
      <c r="C222" s="78" t="s">
        <v>13</v>
      </c>
      <c r="D222" s="78" t="s">
        <v>48</v>
      </c>
      <c r="E222" s="159" t="s">
        <v>74</v>
      </c>
      <c r="F222" s="79"/>
      <c r="G222" s="200">
        <f t="shared" si="24"/>
        <v>6074.5</v>
      </c>
    </row>
    <row r="223" spans="1:7" ht="50.25" customHeight="1" x14ac:dyDescent="0.25">
      <c r="A223" s="80" t="s">
        <v>111</v>
      </c>
      <c r="B223" s="81" t="s">
        <v>122</v>
      </c>
      <c r="C223" s="78" t="s">
        <v>13</v>
      </c>
      <c r="D223" s="78" t="s">
        <v>48</v>
      </c>
      <c r="E223" s="159" t="s">
        <v>112</v>
      </c>
      <c r="F223" s="79"/>
      <c r="G223" s="200">
        <f>G224</f>
        <v>6074.5</v>
      </c>
    </row>
    <row r="224" spans="1:7" ht="33.75" customHeight="1" x14ac:dyDescent="0.25">
      <c r="A224" s="80" t="s">
        <v>20</v>
      </c>
      <c r="B224" s="81" t="s">
        <v>122</v>
      </c>
      <c r="C224" s="78" t="s">
        <v>13</v>
      </c>
      <c r="D224" s="78" t="s">
        <v>48</v>
      </c>
      <c r="E224" s="159" t="s">
        <v>113</v>
      </c>
      <c r="F224" s="79"/>
      <c r="G224" s="200">
        <f>G225</f>
        <v>6074.5</v>
      </c>
    </row>
    <row r="225" spans="1:7" ht="18.75" customHeight="1" x14ac:dyDescent="0.25">
      <c r="A225" s="82" t="s">
        <v>28</v>
      </c>
      <c r="B225" s="83" t="s">
        <v>122</v>
      </c>
      <c r="C225" s="84" t="s">
        <v>13</v>
      </c>
      <c r="D225" s="78" t="s">
        <v>48</v>
      </c>
      <c r="E225" s="160" t="s">
        <v>114</v>
      </c>
      <c r="F225" s="85"/>
      <c r="G225" s="201">
        <f>G226+G227</f>
        <v>6074.5</v>
      </c>
    </row>
    <row r="226" spans="1:7" ht="66" customHeight="1" x14ac:dyDescent="0.25">
      <c r="A226" s="80" t="s">
        <v>24</v>
      </c>
      <c r="B226" s="81" t="s">
        <v>122</v>
      </c>
      <c r="C226" s="78" t="s">
        <v>13</v>
      </c>
      <c r="D226" s="78" t="s">
        <v>48</v>
      </c>
      <c r="E226" s="159" t="s">
        <v>114</v>
      </c>
      <c r="F226" s="86" t="s">
        <v>25</v>
      </c>
      <c r="G226" s="200">
        <v>6029.1</v>
      </c>
    </row>
    <row r="227" spans="1:7" ht="33" customHeight="1" x14ac:dyDescent="0.25">
      <c r="A227" s="80" t="s">
        <v>30</v>
      </c>
      <c r="B227" s="81" t="s">
        <v>122</v>
      </c>
      <c r="C227" s="78" t="s">
        <v>13</v>
      </c>
      <c r="D227" s="78" t="s">
        <v>48</v>
      </c>
      <c r="E227" s="159" t="s">
        <v>114</v>
      </c>
      <c r="F227" s="86" t="s">
        <v>31</v>
      </c>
      <c r="G227" s="200">
        <v>45.4</v>
      </c>
    </row>
    <row r="228" spans="1:7" ht="16.5" customHeight="1" x14ac:dyDescent="0.25">
      <c r="A228" s="80" t="s">
        <v>43</v>
      </c>
      <c r="B228" s="81" t="s">
        <v>122</v>
      </c>
      <c r="C228" s="78" t="s">
        <v>13</v>
      </c>
      <c r="D228" s="78" t="s">
        <v>48</v>
      </c>
      <c r="E228" s="159" t="s">
        <v>115</v>
      </c>
      <c r="F228" s="79"/>
      <c r="G228" s="200">
        <f t="shared" ref="G228:G229" si="25">G229</f>
        <v>0</v>
      </c>
    </row>
    <row r="229" spans="1:7" ht="17.25" customHeight="1" x14ac:dyDescent="0.25">
      <c r="A229" s="82" t="s">
        <v>45</v>
      </c>
      <c r="B229" s="83" t="s">
        <v>122</v>
      </c>
      <c r="C229" s="84" t="s">
        <v>13</v>
      </c>
      <c r="D229" s="78" t="s">
        <v>48</v>
      </c>
      <c r="E229" s="160" t="s">
        <v>116</v>
      </c>
      <c r="F229" s="85"/>
      <c r="G229" s="201">
        <f t="shared" si="25"/>
        <v>0</v>
      </c>
    </row>
    <row r="230" spans="1:7" ht="15.75" customHeight="1" x14ac:dyDescent="0.25">
      <c r="A230" s="80" t="s">
        <v>34</v>
      </c>
      <c r="B230" s="81" t="s">
        <v>122</v>
      </c>
      <c r="C230" s="78" t="s">
        <v>13</v>
      </c>
      <c r="D230" s="78" t="s">
        <v>48</v>
      </c>
      <c r="E230" s="159" t="s">
        <v>116</v>
      </c>
      <c r="F230" s="86" t="s">
        <v>11</v>
      </c>
      <c r="G230" s="200">
        <v>0</v>
      </c>
    </row>
    <row r="231" spans="1:7" ht="13.5" customHeight="1" x14ac:dyDescent="0.25">
      <c r="A231" s="80"/>
      <c r="B231" s="81"/>
      <c r="C231" s="78"/>
      <c r="D231" s="78"/>
      <c r="E231" s="159"/>
      <c r="F231" s="86"/>
      <c r="G231" s="200"/>
    </row>
    <row r="232" spans="1:7" ht="18.75" customHeight="1" x14ac:dyDescent="0.25">
      <c r="A232" s="75" t="s">
        <v>95</v>
      </c>
      <c r="B232" s="76" t="s">
        <v>122</v>
      </c>
      <c r="C232" s="77" t="s">
        <v>96</v>
      </c>
      <c r="D232" s="78"/>
      <c r="E232" s="158"/>
      <c r="F232" s="79"/>
      <c r="G232" s="199">
        <f t="shared" ref="G232:G237" si="26">G233</f>
        <v>12563.9</v>
      </c>
    </row>
    <row r="233" spans="1:7" ht="17.25" customHeight="1" x14ac:dyDescent="0.25">
      <c r="A233" s="80" t="s">
        <v>117</v>
      </c>
      <c r="B233" s="81" t="s">
        <v>122</v>
      </c>
      <c r="C233" s="78" t="s">
        <v>96</v>
      </c>
      <c r="D233" s="78" t="s">
        <v>64</v>
      </c>
      <c r="E233" s="158"/>
      <c r="F233" s="79"/>
      <c r="G233" s="200">
        <f>G234+G239</f>
        <v>12563.9</v>
      </c>
    </row>
    <row r="234" spans="1:7" ht="48" customHeight="1" x14ac:dyDescent="0.25">
      <c r="A234" s="80" t="s">
        <v>73</v>
      </c>
      <c r="B234" s="81" t="s">
        <v>122</v>
      </c>
      <c r="C234" s="78" t="s">
        <v>96</v>
      </c>
      <c r="D234" s="78" t="s">
        <v>64</v>
      </c>
      <c r="E234" s="159" t="s">
        <v>74</v>
      </c>
      <c r="F234" s="79"/>
      <c r="G234" s="200">
        <f t="shared" si="26"/>
        <v>4809.3999999999996</v>
      </c>
    </row>
    <row r="235" spans="1:7" ht="48.75" customHeight="1" x14ac:dyDescent="0.25">
      <c r="A235" s="80" t="s">
        <v>111</v>
      </c>
      <c r="B235" s="81" t="s">
        <v>122</v>
      </c>
      <c r="C235" s="78" t="s">
        <v>96</v>
      </c>
      <c r="D235" s="78" t="s">
        <v>64</v>
      </c>
      <c r="E235" s="159" t="s">
        <v>112</v>
      </c>
      <c r="F235" s="79"/>
      <c r="G235" s="200">
        <f t="shared" si="26"/>
        <v>4809.3999999999996</v>
      </c>
    </row>
    <row r="236" spans="1:7" ht="16.5" customHeight="1" x14ac:dyDescent="0.25">
      <c r="A236" s="80" t="s">
        <v>43</v>
      </c>
      <c r="B236" s="81" t="s">
        <v>122</v>
      </c>
      <c r="C236" s="78" t="s">
        <v>96</v>
      </c>
      <c r="D236" s="78" t="s">
        <v>64</v>
      </c>
      <c r="E236" s="159" t="s">
        <v>115</v>
      </c>
      <c r="F236" s="79"/>
      <c r="G236" s="200">
        <f t="shared" si="26"/>
        <v>4809.3999999999996</v>
      </c>
    </row>
    <row r="237" spans="1:7" ht="17.25" customHeight="1" x14ac:dyDescent="0.25">
      <c r="A237" s="82" t="s">
        <v>45</v>
      </c>
      <c r="B237" s="83" t="s">
        <v>122</v>
      </c>
      <c r="C237" s="84" t="s">
        <v>96</v>
      </c>
      <c r="D237" s="78" t="s">
        <v>64</v>
      </c>
      <c r="E237" s="160" t="s">
        <v>116</v>
      </c>
      <c r="F237" s="85"/>
      <c r="G237" s="201">
        <f t="shared" si="26"/>
        <v>4809.3999999999996</v>
      </c>
    </row>
    <row r="238" spans="1:7" ht="32.25" customHeight="1" x14ac:dyDescent="0.25">
      <c r="A238" s="80" t="s">
        <v>30</v>
      </c>
      <c r="B238" s="81" t="s">
        <v>122</v>
      </c>
      <c r="C238" s="78" t="s">
        <v>96</v>
      </c>
      <c r="D238" s="78" t="s">
        <v>64</v>
      </c>
      <c r="E238" s="159" t="s">
        <v>116</v>
      </c>
      <c r="F238" s="86" t="s">
        <v>31</v>
      </c>
      <c r="G238" s="200">
        <v>4809.3999999999996</v>
      </c>
    </row>
    <row r="239" spans="1:7" ht="33.75" customHeight="1" x14ac:dyDescent="0.25">
      <c r="A239" s="80" t="s">
        <v>316</v>
      </c>
      <c r="B239" s="81" t="s">
        <v>122</v>
      </c>
      <c r="C239" s="78" t="s">
        <v>96</v>
      </c>
      <c r="D239" s="78" t="s">
        <v>64</v>
      </c>
      <c r="E239" s="159" t="s">
        <v>317</v>
      </c>
      <c r="F239" s="86"/>
      <c r="G239" s="200">
        <f>G240</f>
        <v>7754.5</v>
      </c>
    </row>
    <row r="240" spans="1:7" ht="18.75" customHeight="1" x14ac:dyDescent="0.25">
      <c r="A240" s="80" t="s">
        <v>43</v>
      </c>
      <c r="B240" s="81" t="s">
        <v>122</v>
      </c>
      <c r="C240" s="78" t="s">
        <v>96</v>
      </c>
      <c r="D240" s="78" t="s">
        <v>64</v>
      </c>
      <c r="E240" s="159" t="s">
        <v>318</v>
      </c>
      <c r="F240" s="86"/>
      <c r="G240" s="200">
        <f>G243+G241</f>
        <v>7754.5</v>
      </c>
    </row>
    <row r="241" spans="1:7" ht="49.5" customHeight="1" x14ac:dyDescent="0.25">
      <c r="A241" s="204" t="s">
        <v>363</v>
      </c>
      <c r="B241" s="94" t="s">
        <v>122</v>
      </c>
      <c r="C241" s="95" t="s">
        <v>96</v>
      </c>
      <c r="D241" s="92" t="s">
        <v>64</v>
      </c>
      <c r="E241" s="163" t="s">
        <v>382</v>
      </c>
      <c r="F241" s="96"/>
      <c r="G241" s="205">
        <f>G242</f>
        <v>412.5</v>
      </c>
    </row>
    <row r="242" spans="1:7" ht="33" customHeight="1" x14ac:dyDescent="0.25">
      <c r="A242" s="202" t="s">
        <v>30</v>
      </c>
      <c r="B242" s="91" t="s">
        <v>122</v>
      </c>
      <c r="C242" s="92" t="s">
        <v>96</v>
      </c>
      <c r="D242" s="92" t="s">
        <v>64</v>
      </c>
      <c r="E242" s="162" t="s">
        <v>382</v>
      </c>
      <c r="F242" s="97" t="s">
        <v>31</v>
      </c>
      <c r="G242" s="203">
        <v>412.5</v>
      </c>
    </row>
    <row r="243" spans="1:7" ht="33.75" customHeight="1" x14ac:dyDescent="0.25">
      <c r="A243" s="98" t="s">
        <v>363</v>
      </c>
      <c r="B243" s="99" t="s">
        <v>122</v>
      </c>
      <c r="C243" s="73" t="s">
        <v>96</v>
      </c>
      <c r="D243" s="73" t="s">
        <v>64</v>
      </c>
      <c r="E243" s="164" t="s">
        <v>364</v>
      </c>
      <c r="F243" s="100"/>
      <c r="G243" s="206">
        <f>G244</f>
        <v>7342</v>
      </c>
    </row>
    <row r="244" spans="1:7" ht="34.5" customHeight="1" x14ac:dyDescent="0.25">
      <c r="A244" s="80" t="s">
        <v>30</v>
      </c>
      <c r="B244" s="81" t="s">
        <v>122</v>
      </c>
      <c r="C244" s="78" t="s">
        <v>96</v>
      </c>
      <c r="D244" s="78" t="s">
        <v>64</v>
      </c>
      <c r="E244" s="159" t="s">
        <v>364</v>
      </c>
      <c r="F244" s="86" t="s">
        <v>31</v>
      </c>
      <c r="G244" s="200">
        <v>7342</v>
      </c>
    </row>
    <row r="245" spans="1:7" ht="0.75" customHeight="1" x14ac:dyDescent="0.25">
      <c r="A245" s="80"/>
      <c r="B245" s="81"/>
      <c r="C245" s="78"/>
      <c r="D245" s="78"/>
      <c r="E245" s="159"/>
      <c r="F245" s="86"/>
      <c r="G245" s="200"/>
    </row>
    <row r="246" spans="1:7" ht="63.75" customHeight="1" x14ac:dyDescent="0.25">
      <c r="A246" s="122" t="s">
        <v>123</v>
      </c>
      <c r="B246" s="76" t="s">
        <v>124</v>
      </c>
      <c r="C246" s="77"/>
      <c r="D246" s="78"/>
      <c r="E246" s="158"/>
      <c r="F246" s="79"/>
      <c r="G246" s="199">
        <f>G247+G259</f>
        <v>19492.900000000001</v>
      </c>
    </row>
    <row r="247" spans="1:7" ht="17.25" customHeight="1" x14ac:dyDescent="0.25">
      <c r="A247" s="75" t="s">
        <v>12</v>
      </c>
      <c r="B247" s="76" t="s">
        <v>124</v>
      </c>
      <c r="C247" s="77" t="s">
        <v>13</v>
      </c>
      <c r="D247" s="78"/>
      <c r="E247" s="158"/>
      <c r="F247" s="79"/>
      <c r="G247" s="199">
        <f t="shared" ref="G247:G249" si="27">G248</f>
        <v>6794.7</v>
      </c>
    </row>
    <row r="248" spans="1:7" ht="16.5" customHeight="1" x14ac:dyDescent="0.25">
      <c r="A248" s="80" t="s">
        <v>47</v>
      </c>
      <c r="B248" s="81" t="s">
        <v>124</v>
      </c>
      <c r="C248" s="78" t="s">
        <v>13</v>
      </c>
      <c r="D248" s="78" t="s">
        <v>48</v>
      </c>
      <c r="E248" s="158"/>
      <c r="F248" s="79"/>
      <c r="G248" s="200">
        <f t="shared" si="27"/>
        <v>6794.7</v>
      </c>
    </row>
    <row r="249" spans="1:7" ht="48" customHeight="1" x14ac:dyDescent="0.25">
      <c r="A249" s="80" t="s">
        <v>73</v>
      </c>
      <c r="B249" s="81" t="s">
        <v>124</v>
      </c>
      <c r="C249" s="78" t="s">
        <v>13</v>
      </c>
      <c r="D249" s="78" t="s">
        <v>48</v>
      </c>
      <c r="E249" s="159" t="s">
        <v>74</v>
      </c>
      <c r="F249" s="79"/>
      <c r="G249" s="200">
        <f t="shared" si="27"/>
        <v>6794.7</v>
      </c>
    </row>
    <row r="250" spans="1:7" ht="48" customHeight="1" x14ac:dyDescent="0.25">
      <c r="A250" s="80" t="s">
        <v>111</v>
      </c>
      <c r="B250" s="81" t="s">
        <v>124</v>
      </c>
      <c r="C250" s="78" t="s">
        <v>13</v>
      </c>
      <c r="D250" s="78" t="s">
        <v>48</v>
      </c>
      <c r="E250" s="159" t="s">
        <v>112</v>
      </c>
      <c r="F250" s="79"/>
      <c r="G250" s="200">
        <f>G251+G255</f>
        <v>6794.7</v>
      </c>
    </row>
    <row r="251" spans="1:7" ht="32.25" customHeight="1" x14ac:dyDescent="0.25">
      <c r="A251" s="80" t="s">
        <v>20</v>
      </c>
      <c r="B251" s="81" t="s">
        <v>124</v>
      </c>
      <c r="C251" s="78" t="s">
        <v>13</v>
      </c>
      <c r="D251" s="78" t="s">
        <v>48</v>
      </c>
      <c r="E251" s="159" t="s">
        <v>113</v>
      </c>
      <c r="F251" s="79"/>
      <c r="G251" s="200">
        <f>G252</f>
        <v>6794.5999999999995</v>
      </c>
    </row>
    <row r="252" spans="1:7" ht="17.25" customHeight="1" x14ac:dyDescent="0.25">
      <c r="A252" s="82" t="s">
        <v>28</v>
      </c>
      <c r="B252" s="83" t="s">
        <v>124</v>
      </c>
      <c r="C252" s="84" t="s">
        <v>13</v>
      </c>
      <c r="D252" s="78" t="s">
        <v>48</v>
      </c>
      <c r="E252" s="160" t="s">
        <v>114</v>
      </c>
      <c r="F252" s="85"/>
      <c r="G252" s="201">
        <f>G253+G254</f>
        <v>6794.5999999999995</v>
      </c>
    </row>
    <row r="253" spans="1:7" ht="66" customHeight="1" x14ac:dyDescent="0.25">
      <c r="A253" s="80" t="s">
        <v>24</v>
      </c>
      <c r="B253" s="81" t="s">
        <v>124</v>
      </c>
      <c r="C253" s="78" t="s">
        <v>13</v>
      </c>
      <c r="D253" s="78" t="s">
        <v>48</v>
      </c>
      <c r="E253" s="159" t="s">
        <v>114</v>
      </c>
      <c r="F253" s="86" t="s">
        <v>25</v>
      </c>
      <c r="G253" s="200">
        <v>6760.4</v>
      </c>
    </row>
    <row r="254" spans="1:7" ht="32.25" customHeight="1" x14ac:dyDescent="0.25">
      <c r="A254" s="80" t="s">
        <v>30</v>
      </c>
      <c r="B254" s="81" t="s">
        <v>124</v>
      </c>
      <c r="C254" s="78" t="s">
        <v>13</v>
      </c>
      <c r="D254" s="78" t="s">
        <v>48</v>
      </c>
      <c r="E254" s="159" t="s">
        <v>114</v>
      </c>
      <c r="F254" s="86" t="s">
        <v>31</v>
      </c>
      <c r="G254" s="200">
        <v>34.200000000000003</v>
      </c>
    </row>
    <row r="255" spans="1:7" ht="17.25" customHeight="1" x14ac:dyDescent="0.25">
      <c r="A255" s="80" t="s">
        <v>43</v>
      </c>
      <c r="B255" s="81" t="s">
        <v>124</v>
      </c>
      <c r="C255" s="78" t="s">
        <v>13</v>
      </c>
      <c r="D255" s="78" t="s">
        <v>48</v>
      </c>
      <c r="E255" s="159" t="s">
        <v>115</v>
      </c>
      <c r="F255" s="79"/>
      <c r="G255" s="200">
        <f t="shared" ref="G255:G256" si="28">G256</f>
        <v>0.1</v>
      </c>
    </row>
    <row r="256" spans="1:7" ht="17.25" customHeight="1" x14ac:dyDescent="0.25">
      <c r="A256" s="82" t="s">
        <v>45</v>
      </c>
      <c r="B256" s="83" t="s">
        <v>124</v>
      </c>
      <c r="C256" s="84" t="s">
        <v>13</v>
      </c>
      <c r="D256" s="78" t="s">
        <v>48</v>
      </c>
      <c r="E256" s="160" t="s">
        <v>116</v>
      </c>
      <c r="F256" s="85"/>
      <c r="G256" s="201">
        <f t="shared" si="28"/>
        <v>0.1</v>
      </c>
    </row>
    <row r="257" spans="1:7" ht="15.75" customHeight="1" x14ac:dyDescent="0.25">
      <c r="A257" s="80" t="s">
        <v>34</v>
      </c>
      <c r="B257" s="81" t="s">
        <v>124</v>
      </c>
      <c r="C257" s="78" t="s">
        <v>13</v>
      </c>
      <c r="D257" s="78" t="s">
        <v>48</v>
      </c>
      <c r="E257" s="159" t="s">
        <v>116</v>
      </c>
      <c r="F257" s="86" t="s">
        <v>11</v>
      </c>
      <c r="G257" s="200">
        <v>0.1</v>
      </c>
    </row>
    <row r="258" spans="1:7" ht="12" customHeight="1" x14ac:dyDescent="0.25">
      <c r="A258" s="80"/>
      <c r="B258" s="81"/>
      <c r="C258" s="78"/>
      <c r="D258" s="78"/>
      <c r="E258" s="159"/>
      <c r="F258" s="86"/>
      <c r="G258" s="200"/>
    </row>
    <row r="259" spans="1:7" ht="16.5" customHeight="1" x14ac:dyDescent="0.25">
      <c r="A259" s="75" t="s">
        <v>95</v>
      </c>
      <c r="B259" s="76" t="s">
        <v>124</v>
      </c>
      <c r="C259" s="77" t="s">
        <v>96</v>
      </c>
      <c r="D259" s="78"/>
      <c r="E259" s="158"/>
      <c r="F259" s="79"/>
      <c r="G259" s="199">
        <f t="shared" ref="G259:G264" si="29">G260</f>
        <v>12698.2</v>
      </c>
    </row>
    <row r="260" spans="1:7" ht="17.25" customHeight="1" x14ac:dyDescent="0.25">
      <c r="A260" s="80" t="s">
        <v>117</v>
      </c>
      <c r="B260" s="81" t="s">
        <v>124</v>
      </c>
      <c r="C260" s="78" t="s">
        <v>96</v>
      </c>
      <c r="D260" s="78" t="s">
        <v>64</v>
      </c>
      <c r="E260" s="158"/>
      <c r="F260" s="79"/>
      <c r="G260" s="200">
        <f>G261+G268+G274</f>
        <v>12698.2</v>
      </c>
    </row>
    <row r="261" spans="1:7" ht="48" customHeight="1" x14ac:dyDescent="0.25">
      <c r="A261" s="80" t="s">
        <v>73</v>
      </c>
      <c r="B261" s="81" t="s">
        <v>124</v>
      </c>
      <c r="C261" s="78" t="s">
        <v>96</v>
      </c>
      <c r="D261" s="78" t="s">
        <v>64</v>
      </c>
      <c r="E261" s="159" t="s">
        <v>74</v>
      </c>
      <c r="F261" s="79"/>
      <c r="G261" s="200">
        <f t="shared" si="29"/>
        <v>8647.4</v>
      </c>
    </row>
    <row r="262" spans="1:7" ht="48" customHeight="1" x14ac:dyDescent="0.25">
      <c r="A262" s="80" t="s">
        <v>111</v>
      </c>
      <c r="B262" s="81" t="s">
        <v>124</v>
      </c>
      <c r="C262" s="78" t="s">
        <v>96</v>
      </c>
      <c r="D262" s="78" t="s">
        <v>64</v>
      </c>
      <c r="E262" s="159" t="s">
        <v>112</v>
      </c>
      <c r="F262" s="79"/>
      <c r="G262" s="200">
        <f t="shared" si="29"/>
        <v>8647.4</v>
      </c>
    </row>
    <row r="263" spans="1:7" ht="19.5" customHeight="1" x14ac:dyDescent="0.25">
      <c r="A263" s="80" t="s">
        <v>43</v>
      </c>
      <c r="B263" s="81" t="s">
        <v>124</v>
      </c>
      <c r="C263" s="78" t="s">
        <v>96</v>
      </c>
      <c r="D263" s="78" t="s">
        <v>64</v>
      </c>
      <c r="E263" s="159" t="s">
        <v>115</v>
      </c>
      <c r="F263" s="79"/>
      <c r="G263" s="200">
        <f>G264+G266</f>
        <v>8647.4</v>
      </c>
    </row>
    <row r="264" spans="1:7" ht="17.25" customHeight="1" x14ac:dyDescent="0.25">
      <c r="A264" s="82" t="s">
        <v>45</v>
      </c>
      <c r="B264" s="83" t="s">
        <v>124</v>
      </c>
      <c r="C264" s="84" t="s">
        <v>96</v>
      </c>
      <c r="D264" s="78" t="s">
        <v>64</v>
      </c>
      <c r="E264" s="160" t="s">
        <v>116</v>
      </c>
      <c r="F264" s="85"/>
      <c r="G264" s="201">
        <f t="shared" si="29"/>
        <v>8291.4</v>
      </c>
    </row>
    <row r="265" spans="1:7" ht="32.25" customHeight="1" x14ac:dyDescent="0.25">
      <c r="A265" s="80" t="s">
        <v>30</v>
      </c>
      <c r="B265" s="81" t="s">
        <v>124</v>
      </c>
      <c r="C265" s="78" t="s">
        <v>96</v>
      </c>
      <c r="D265" s="78" t="s">
        <v>64</v>
      </c>
      <c r="E265" s="159" t="s">
        <v>116</v>
      </c>
      <c r="F265" s="86" t="s">
        <v>31</v>
      </c>
      <c r="G265" s="200">
        <v>8291.4</v>
      </c>
    </row>
    <row r="266" spans="1:7" ht="34.5" customHeight="1" x14ac:dyDescent="0.25">
      <c r="A266" s="80" t="s">
        <v>193</v>
      </c>
      <c r="B266" s="81" t="s">
        <v>124</v>
      </c>
      <c r="C266" s="78" t="s">
        <v>96</v>
      </c>
      <c r="D266" s="78" t="s">
        <v>64</v>
      </c>
      <c r="E266" s="159" t="s">
        <v>365</v>
      </c>
      <c r="F266" s="86"/>
      <c r="G266" s="200">
        <f>G267</f>
        <v>356</v>
      </c>
    </row>
    <row r="267" spans="1:7" ht="32.25" customHeight="1" x14ac:dyDescent="0.25">
      <c r="A267" s="80" t="s">
        <v>30</v>
      </c>
      <c r="B267" s="81" t="s">
        <v>124</v>
      </c>
      <c r="C267" s="78" t="s">
        <v>96</v>
      </c>
      <c r="D267" s="78" t="s">
        <v>64</v>
      </c>
      <c r="E267" s="159" t="s">
        <v>365</v>
      </c>
      <c r="F267" s="86" t="s">
        <v>31</v>
      </c>
      <c r="G267" s="200">
        <v>356</v>
      </c>
    </row>
    <row r="268" spans="1:7" ht="33.75" customHeight="1" x14ac:dyDescent="0.25">
      <c r="A268" s="80" t="s">
        <v>316</v>
      </c>
      <c r="B268" s="81" t="s">
        <v>124</v>
      </c>
      <c r="C268" s="78" t="s">
        <v>96</v>
      </c>
      <c r="D268" s="78" t="s">
        <v>64</v>
      </c>
      <c r="E268" s="159" t="s">
        <v>317</v>
      </c>
      <c r="F268" s="86"/>
      <c r="G268" s="200">
        <f>G269</f>
        <v>3873.8</v>
      </c>
    </row>
    <row r="269" spans="1:7" ht="18.75" customHeight="1" x14ac:dyDescent="0.25">
      <c r="A269" s="87" t="s">
        <v>43</v>
      </c>
      <c r="B269" s="88" t="s">
        <v>124</v>
      </c>
      <c r="C269" s="89" t="s">
        <v>96</v>
      </c>
      <c r="D269" s="89" t="s">
        <v>64</v>
      </c>
      <c r="E269" s="161" t="s">
        <v>318</v>
      </c>
      <c r="F269" s="90"/>
      <c r="G269" s="207">
        <f>G270+G272</f>
        <v>3873.8</v>
      </c>
    </row>
    <row r="270" spans="1:7" ht="49.5" customHeight="1" x14ac:dyDescent="0.25">
      <c r="A270" s="204" t="s">
        <v>363</v>
      </c>
      <c r="B270" s="94" t="s">
        <v>124</v>
      </c>
      <c r="C270" s="95" t="s">
        <v>96</v>
      </c>
      <c r="D270" s="92" t="s">
        <v>64</v>
      </c>
      <c r="E270" s="163" t="s">
        <v>382</v>
      </c>
      <c r="F270" s="96"/>
      <c r="G270" s="205">
        <f>G271</f>
        <v>533.4</v>
      </c>
    </row>
    <row r="271" spans="1:7" ht="33" customHeight="1" x14ac:dyDescent="0.25">
      <c r="A271" s="202" t="s">
        <v>30</v>
      </c>
      <c r="B271" s="91" t="s">
        <v>124</v>
      </c>
      <c r="C271" s="92" t="s">
        <v>96</v>
      </c>
      <c r="D271" s="92" t="s">
        <v>64</v>
      </c>
      <c r="E271" s="162" t="s">
        <v>382</v>
      </c>
      <c r="F271" s="97" t="s">
        <v>31</v>
      </c>
      <c r="G271" s="203">
        <v>533.4</v>
      </c>
    </row>
    <row r="272" spans="1:7" ht="49.5" customHeight="1" x14ac:dyDescent="0.25">
      <c r="A272" s="98" t="s">
        <v>363</v>
      </c>
      <c r="B272" s="99" t="s">
        <v>124</v>
      </c>
      <c r="C272" s="73" t="s">
        <v>96</v>
      </c>
      <c r="D272" s="73" t="s">
        <v>64</v>
      </c>
      <c r="E272" s="164" t="s">
        <v>364</v>
      </c>
      <c r="F272" s="100"/>
      <c r="G272" s="206">
        <f>G273</f>
        <v>3340.4</v>
      </c>
    </row>
    <row r="273" spans="1:7" ht="32.25" customHeight="1" x14ac:dyDescent="0.25">
      <c r="A273" s="80" t="s">
        <v>30</v>
      </c>
      <c r="B273" s="81" t="s">
        <v>124</v>
      </c>
      <c r="C273" s="78" t="s">
        <v>96</v>
      </c>
      <c r="D273" s="78" t="s">
        <v>64</v>
      </c>
      <c r="E273" s="159" t="s">
        <v>364</v>
      </c>
      <c r="F273" s="86" t="s">
        <v>31</v>
      </c>
      <c r="G273" s="200">
        <v>3340.4</v>
      </c>
    </row>
    <row r="274" spans="1:7" ht="33" customHeight="1" x14ac:dyDescent="0.25">
      <c r="A274" s="80" t="s">
        <v>118</v>
      </c>
      <c r="B274" s="81" t="s">
        <v>124</v>
      </c>
      <c r="C274" s="78" t="s">
        <v>96</v>
      </c>
      <c r="D274" s="78" t="s">
        <v>64</v>
      </c>
      <c r="E274" s="159" t="s">
        <v>119</v>
      </c>
      <c r="F274" s="86"/>
      <c r="G274" s="200">
        <f>G275</f>
        <v>177</v>
      </c>
    </row>
    <row r="275" spans="1:7" ht="32.25" customHeight="1" x14ac:dyDescent="0.25">
      <c r="A275" s="80" t="s">
        <v>30</v>
      </c>
      <c r="B275" s="81" t="s">
        <v>124</v>
      </c>
      <c r="C275" s="78" t="s">
        <v>96</v>
      </c>
      <c r="D275" s="78" t="s">
        <v>64</v>
      </c>
      <c r="E275" s="159" t="s">
        <v>120</v>
      </c>
      <c r="F275" s="86" t="s">
        <v>31</v>
      </c>
      <c r="G275" s="200">
        <v>177</v>
      </c>
    </row>
    <row r="276" spans="1:7" ht="13.5" customHeight="1" x14ac:dyDescent="0.25">
      <c r="A276" s="80"/>
      <c r="B276" s="81"/>
      <c r="C276" s="78"/>
      <c r="D276" s="78"/>
      <c r="E276" s="159"/>
      <c r="F276" s="86"/>
      <c r="G276" s="200"/>
    </row>
    <row r="277" spans="1:7" ht="64.5" customHeight="1" x14ac:dyDescent="0.25">
      <c r="A277" s="122" t="s">
        <v>125</v>
      </c>
      <c r="B277" s="76" t="s">
        <v>126</v>
      </c>
      <c r="C277" s="77"/>
      <c r="D277" s="78"/>
      <c r="E277" s="158"/>
      <c r="F277" s="79"/>
      <c r="G277" s="199">
        <f>G278+G291</f>
        <v>12530.300000000001</v>
      </c>
    </row>
    <row r="278" spans="1:7" ht="16.5" customHeight="1" x14ac:dyDescent="0.25">
      <c r="A278" s="75" t="s">
        <v>12</v>
      </c>
      <c r="B278" s="76" t="s">
        <v>126</v>
      </c>
      <c r="C278" s="77" t="s">
        <v>13</v>
      </c>
      <c r="D278" s="78"/>
      <c r="E278" s="158"/>
      <c r="F278" s="79"/>
      <c r="G278" s="199">
        <f t="shared" ref="G278:G280" si="30">G279</f>
        <v>6214.1</v>
      </c>
    </row>
    <row r="279" spans="1:7" ht="16.5" customHeight="1" x14ac:dyDescent="0.25">
      <c r="A279" s="80" t="s">
        <v>47</v>
      </c>
      <c r="B279" s="81" t="s">
        <v>126</v>
      </c>
      <c r="C279" s="78" t="s">
        <v>13</v>
      </c>
      <c r="D279" s="78" t="s">
        <v>48</v>
      </c>
      <c r="E279" s="158"/>
      <c r="F279" s="79"/>
      <c r="G279" s="200">
        <f t="shared" si="30"/>
        <v>6214.1</v>
      </c>
    </row>
    <row r="280" spans="1:7" ht="47.25" customHeight="1" x14ac:dyDescent="0.25">
      <c r="A280" s="80" t="s">
        <v>73</v>
      </c>
      <c r="B280" s="81" t="s">
        <v>126</v>
      </c>
      <c r="C280" s="78" t="s">
        <v>13</v>
      </c>
      <c r="D280" s="78" t="s">
        <v>48</v>
      </c>
      <c r="E280" s="159" t="s">
        <v>74</v>
      </c>
      <c r="F280" s="79"/>
      <c r="G280" s="200">
        <f t="shared" si="30"/>
        <v>6214.1</v>
      </c>
    </row>
    <row r="281" spans="1:7" ht="48.75" customHeight="1" x14ac:dyDescent="0.25">
      <c r="A281" s="80" t="s">
        <v>111</v>
      </c>
      <c r="B281" s="81" t="s">
        <v>126</v>
      </c>
      <c r="C281" s="78" t="s">
        <v>13</v>
      </c>
      <c r="D281" s="78" t="s">
        <v>48</v>
      </c>
      <c r="E281" s="159" t="s">
        <v>112</v>
      </c>
      <c r="F281" s="79"/>
      <c r="G281" s="200">
        <f>G282+G287</f>
        <v>6214.1</v>
      </c>
    </row>
    <row r="282" spans="1:7" ht="31.5" customHeight="1" x14ac:dyDescent="0.25">
      <c r="A282" s="80" t="s">
        <v>20</v>
      </c>
      <c r="B282" s="81" t="s">
        <v>126</v>
      </c>
      <c r="C282" s="78" t="s">
        <v>13</v>
      </c>
      <c r="D282" s="78" t="s">
        <v>48</v>
      </c>
      <c r="E282" s="159" t="s">
        <v>113</v>
      </c>
      <c r="F282" s="79"/>
      <c r="G282" s="200">
        <f>G283</f>
        <v>6214.1</v>
      </c>
    </row>
    <row r="283" spans="1:7" ht="17.25" customHeight="1" x14ac:dyDescent="0.25">
      <c r="A283" s="82" t="s">
        <v>28</v>
      </c>
      <c r="B283" s="83" t="s">
        <v>126</v>
      </c>
      <c r="C283" s="84" t="s">
        <v>13</v>
      </c>
      <c r="D283" s="78" t="s">
        <v>48</v>
      </c>
      <c r="E283" s="160" t="s">
        <v>114</v>
      </c>
      <c r="F283" s="85"/>
      <c r="G283" s="201">
        <f>G284+G285+G286</f>
        <v>6214.1</v>
      </c>
    </row>
    <row r="284" spans="1:7" ht="66.75" customHeight="1" x14ac:dyDescent="0.25">
      <c r="A284" s="80" t="s">
        <v>24</v>
      </c>
      <c r="B284" s="81" t="s">
        <v>126</v>
      </c>
      <c r="C284" s="78" t="s">
        <v>13</v>
      </c>
      <c r="D284" s="78" t="s">
        <v>48</v>
      </c>
      <c r="E284" s="159" t="s">
        <v>114</v>
      </c>
      <c r="F284" s="86" t="s">
        <v>25</v>
      </c>
      <c r="G284" s="200">
        <v>6177.6</v>
      </c>
    </row>
    <row r="285" spans="1:7" ht="32.25" customHeight="1" x14ac:dyDescent="0.25">
      <c r="A285" s="80" t="s">
        <v>30</v>
      </c>
      <c r="B285" s="81" t="s">
        <v>126</v>
      </c>
      <c r="C285" s="78" t="s">
        <v>13</v>
      </c>
      <c r="D285" s="78" t="s">
        <v>48</v>
      </c>
      <c r="E285" s="159" t="s">
        <v>114</v>
      </c>
      <c r="F285" s="86" t="s">
        <v>31</v>
      </c>
      <c r="G285" s="200">
        <v>33</v>
      </c>
    </row>
    <row r="286" spans="1:7" ht="20.25" customHeight="1" x14ac:dyDescent="0.25">
      <c r="A286" s="80" t="s">
        <v>34</v>
      </c>
      <c r="B286" s="81" t="s">
        <v>126</v>
      </c>
      <c r="C286" s="78" t="s">
        <v>13</v>
      </c>
      <c r="D286" s="78" t="s">
        <v>48</v>
      </c>
      <c r="E286" s="159" t="s">
        <v>114</v>
      </c>
      <c r="F286" s="86" t="s">
        <v>11</v>
      </c>
      <c r="G286" s="200">
        <v>3.5</v>
      </c>
    </row>
    <row r="287" spans="1:7" ht="17.25" customHeight="1" x14ac:dyDescent="0.25">
      <c r="A287" s="80" t="s">
        <v>43</v>
      </c>
      <c r="B287" s="81" t="s">
        <v>126</v>
      </c>
      <c r="C287" s="78" t="s">
        <v>13</v>
      </c>
      <c r="D287" s="78" t="s">
        <v>48</v>
      </c>
      <c r="E287" s="159" t="s">
        <v>115</v>
      </c>
      <c r="F287" s="79"/>
      <c r="G287" s="200">
        <f t="shared" ref="G287:G288" si="31">G288</f>
        <v>0</v>
      </c>
    </row>
    <row r="288" spans="1:7" ht="17.25" customHeight="1" x14ac:dyDescent="0.25">
      <c r="A288" s="82" t="s">
        <v>45</v>
      </c>
      <c r="B288" s="83" t="s">
        <v>126</v>
      </c>
      <c r="C288" s="84" t="s">
        <v>13</v>
      </c>
      <c r="D288" s="78" t="s">
        <v>48</v>
      </c>
      <c r="E288" s="160" t="s">
        <v>116</v>
      </c>
      <c r="F288" s="85"/>
      <c r="G288" s="201">
        <f t="shared" si="31"/>
        <v>0</v>
      </c>
    </row>
    <row r="289" spans="1:7" ht="16.5" customHeight="1" x14ac:dyDescent="0.25">
      <c r="A289" s="80" t="s">
        <v>34</v>
      </c>
      <c r="B289" s="81" t="s">
        <v>126</v>
      </c>
      <c r="C289" s="78" t="s">
        <v>13</v>
      </c>
      <c r="D289" s="78" t="s">
        <v>48</v>
      </c>
      <c r="E289" s="159" t="s">
        <v>116</v>
      </c>
      <c r="F289" s="86" t="s">
        <v>11</v>
      </c>
      <c r="G289" s="200">
        <v>0</v>
      </c>
    </row>
    <row r="290" spans="1:7" ht="13.5" customHeight="1" x14ac:dyDescent="0.25">
      <c r="A290" s="80"/>
      <c r="B290" s="81"/>
      <c r="C290" s="78"/>
      <c r="D290" s="78"/>
      <c r="E290" s="159"/>
      <c r="F290" s="86"/>
      <c r="G290" s="200"/>
    </row>
    <row r="291" spans="1:7" ht="16.5" customHeight="1" x14ac:dyDescent="0.25">
      <c r="A291" s="75" t="s">
        <v>95</v>
      </c>
      <c r="B291" s="76" t="s">
        <v>126</v>
      </c>
      <c r="C291" s="77" t="s">
        <v>96</v>
      </c>
      <c r="D291" s="78"/>
      <c r="E291" s="158"/>
      <c r="F291" s="79"/>
      <c r="G291" s="199">
        <f>G292</f>
        <v>6316.2000000000007</v>
      </c>
    </row>
    <row r="292" spans="1:7" ht="17.25" customHeight="1" x14ac:dyDescent="0.25">
      <c r="A292" s="80" t="s">
        <v>117</v>
      </c>
      <c r="B292" s="81" t="s">
        <v>126</v>
      </c>
      <c r="C292" s="78" t="s">
        <v>96</v>
      </c>
      <c r="D292" s="78" t="s">
        <v>64</v>
      </c>
      <c r="E292" s="158"/>
      <c r="F292" s="79"/>
      <c r="G292" s="200">
        <f>G293+G304+G298</f>
        <v>6316.2000000000007</v>
      </c>
    </row>
    <row r="293" spans="1:7" ht="48" customHeight="1" x14ac:dyDescent="0.25">
      <c r="A293" s="80" t="s">
        <v>73</v>
      </c>
      <c r="B293" s="81" t="s">
        <v>126</v>
      </c>
      <c r="C293" s="78" t="s">
        <v>96</v>
      </c>
      <c r="D293" s="78" t="s">
        <v>64</v>
      </c>
      <c r="E293" s="159" t="s">
        <v>74</v>
      </c>
      <c r="F293" s="79"/>
      <c r="G293" s="200">
        <f t="shared" ref="G293:G296" si="32">G294</f>
        <v>3824.6</v>
      </c>
    </row>
    <row r="294" spans="1:7" ht="48" customHeight="1" x14ac:dyDescent="0.25">
      <c r="A294" s="80" t="s">
        <v>111</v>
      </c>
      <c r="B294" s="81" t="s">
        <v>126</v>
      </c>
      <c r="C294" s="78" t="s">
        <v>96</v>
      </c>
      <c r="D294" s="78" t="s">
        <v>64</v>
      </c>
      <c r="E294" s="159" t="s">
        <v>112</v>
      </c>
      <c r="F294" s="79"/>
      <c r="G294" s="200">
        <f t="shared" si="32"/>
        <v>3824.6</v>
      </c>
    </row>
    <row r="295" spans="1:7" ht="15.75" customHeight="1" x14ac:dyDescent="0.25">
      <c r="A295" s="80" t="s">
        <v>43</v>
      </c>
      <c r="B295" s="81" t="s">
        <v>126</v>
      </c>
      <c r="C295" s="78" t="s">
        <v>96</v>
      </c>
      <c r="D295" s="78" t="s">
        <v>64</v>
      </c>
      <c r="E295" s="159" t="s">
        <v>115</v>
      </c>
      <c r="F295" s="79"/>
      <c r="G295" s="200">
        <f t="shared" si="32"/>
        <v>3824.6</v>
      </c>
    </row>
    <row r="296" spans="1:7" ht="17.25" customHeight="1" x14ac:dyDescent="0.25">
      <c r="A296" s="82" t="s">
        <v>45</v>
      </c>
      <c r="B296" s="83" t="s">
        <v>126</v>
      </c>
      <c r="C296" s="84" t="s">
        <v>96</v>
      </c>
      <c r="D296" s="78" t="s">
        <v>64</v>
      </c>
      <c r="E296" s="160" t="s">
        <v>116</v>
      </c>
      <c r="F296" s="85"/>
      <c r="G296" s="201">
        <f t="shared" si="32"/>
        <v>3824.6</v>
      </c>
    </row>
    <row r="297" spans="1:7" ht="32.25" customHeight="1" x14ac:dyDescent="0.25">
      <c r="A297" s="80" t="s">
        <v>30</v>
      </c>
      <c r="B297" s="81" t="s">
        <v>126</v>
      </c>
      <c r="C297" s="78" t="s">
        <v>96</v>
      </c>
      <c r="D297" s="78" t="s">
        <v>64</v>
      </c>
      <c r="E297" s="159" t="s">
        <v>116</v>
      </c>
      <c r="F297" s="86" t="s">
        <v>31</v>
      </c>
      <c r="G297" s="200">
        <v>3824.6</v>
      </c>
    </row>
    <row r="298" spans="1:7" ht="33" customHeight="1" x14ac:dyDescent="0.25">
      <c r="A298" s="80" t="s">
        <v>316</v>
      </c>
      <c r="B298" s="81" t="s">
        <v>126</v>
      </c>
      <c r="C298" s="78" t="s">
        <v>96</v>
      </c>
      <c r="D298" s="78" t="s">
        <v>64</v>
      </c>
      <c r="E298" s="159" t="s">
        <v>317</v>
      </c>
      <c r="F298" s="86"/>
      <c r="G298" s="200">
        <f>G299</f>
        <v>1918.9</v>
      </c>
    </row>
    <row r="299" spans="1:7" ht="19.5" customHeight="1" x14ac:dyDescent="0.25">
      <c r="A299" s="87" t="s">
        <v>43</v>
      </c>
      <c r="B299" s="88" t="s">
        <v>126</v>
      </c>
      <c r="C299" s="89" t="s">
        <v>96</v>
      </c>
      <c r="D299" s="89" t="s">
        <v>64</v>
      </c>
      <c r="E299" s="161" t="s">
        <v>318</v>
      </c>
      <c r="F299" s="90"/>
      <c r="G299" s="207">
        <f>G302+G300</f>
        <v>1918.9</v>
      </c>
    </row>
    <row r="300" spans="1:7" ht="47.25" customHeight="1" x14ac:dyDescent="0.25">
      <c r="A300" s="204" t="s">
        <v>363</v>
      </c>
      <c r="B300" s="94" t="s">
        <v>126</v>
      </c>
      <c r="C300" s="95" t="s">
        <v>96</v>
      </c>
      <c r="D300" s="92" t="s">
        <v>64</v>
      </c>
      <c r="E300" s="163" t="s">
        <v>382</v>
      </c>
      <c r="F300" s="96"/>
      <c r="G300" s="205">
        <f>G301</f>
        <v>140.9</v>
      </c>
    </row>
    <row r="301" spans="1:7" ht="30.75" customHeight="1" x14ac:dyDescent="0.25">
      <c r="A301" s="202" t="s">
        <v>30</v>
      </c>
      <c r="B301" s="91" t="s">
        <v>126</v>
      </c>
      <c r="C301" s="92" t="s">
        <v>96</v>
      </c>
      <c r="D301" s="92" t="s">
        <v>64</v>
      </c>
      <c r="E301" s="162" t="s">
        <v>382</v>
      </c>
      <c r="F301" s="97" t="s">
        <v>31</v>
      </c>
      <c r="G301" s="203">
        <v>140.9</v>
      </c>
    </row>
    <row r="302" spans="1:7" ht="52.5" customHeight="1" x14ac:dyDescent="0.25">
      <c r="A302" s="98" t="s">
        <v>363</v>
      </c>
      <c r="B302" s="99" t="s">
        <v>126</v>
      </c>
      <c r="C302" s="73" t="s">
        <v>96</v>
      </c>
      <c r="D302" s="73" t="s">
        <v>64</v>
      </c>
      <c r="E302" s="164" t="s">
        <v>364</v>
      </c>
      <c r="F302" s="100"/>
      <c r="G302" s="206">
        <f>G303</f>
        <v>1778</v>
      </c>
    </row>
    <row r="303" spans="1:7" ht="32.25" customHeight="1" x14ac:dyDescent="0.25">
      <c r="A303" s="80" t="s">
        <v>30</v>
      </c>
      <c r="B303" s="81" t="s">
        <v>126</v>
      </c>
      <c r="C303" s="78" t="s">
        <v>96</v>
      </c>
      <c r="D303" s="78" t="s">
        <v>64</v>
      </c>
      <c r="E303" s="159" t="s">
        <v>364</v>
      </c>
      <c r="F303" s="86" t="s">
        <v>31</v>
      </c>
      <c r="G303" s="200">
        <v>1778</v>
      </c>
    </row>
    <row r="304" spans="1:7" ht="31.5" customHeight="1" x14ac:dyDescent="0.25">
      <c r="A304" s="80" t="s">
        <v>118</v>
      </c>
      <c r="B304" s="81" t="s">
        <v>126</v>
      </c>
      <c r="C304" s="78" t="s">
        <v>96</v>
      </c>
      <c r="D304" s="78" t="s">
        <v>64</v>
      </c>
      <c r="E304" s="159" t="s">
        <v>119</v>
      </c>
      <c r="F304" s="79"/>
      <c r="G304" s="200">
        <f>G305</f>
        <v>572.70000000000005</v>
      </c>
    </row>
    <row r="305" spans="1:7" ht="31.5" customHeight="1" x14ac:dyDescent="0.25">
      <c r="A305" s="80" t="s">
        <v>30</v>
      </c>
      <c r="B305" s="81" t="s">
        <v>126</v>
      </c>
      <c r="C305" s="78" t="s">
        <v>96</v>
      </c>
      <c r="D305" s="78" t="s">
        <v>64</v>
      </c>
      <c r="E305" s="159" t="s">
        <v>120</v>
      </c>
      <c r="F305" s="86" t="s">
        <v>31</v>
      </c>
      <c r="G305" s="200">
        <v>572.70000000000005</v>
      </c>
    </row>
    <row r="306" spans="1:7" ht="13.5" customHeight="1" x14ac:dyDescent="0.25">
      <c r="A306" s="80"/>
      <c r="B306" s="81"/>
      <c r="C306" s="78"/>
      <c r="D306" s="78"/>
      <c r="E306" s="159"/>
      <c r="F306" s="86"/>
      <c r="G306" s="200"/>
    </row>
    <row r="307" spans="1:7" ht="63" customHeight="1" x14ac:dyDescent="0.25">
      <c r="A307" s="122" t="s">
        <v>127</v>
      </c>
      <c r="B307" s="76" t="s">
        <v>128</v>
      </c>
      <c r="C307" s="77"/>
      <c r="D307" s="78"/>
      <c r="E307" s="158"/>
      <c r="F307" s="79"/>
      <c r="G307" s="199">
        <f>G308+G321</f>
        <v>38931.699999999997</v>
      </c>
    </row>
    <row r="308" spans="1:7" ht="17.25" customHeight="1" x14ac:dyDescent="0.25">
      <c r="A308" s="75" t="s">
        <v>12</v>
      </c>
      <c r="B308" s="76" t="s">
        <v>128</v>
      </c>
      <c r="C308" s="77" t="s">
        <v>13</v>
      </c>
      <c r="D308" s="78"/>
      <c r="E308" s="158"/>
      <c r="F308" s="79"/>
      <c r="G308" s="199">
        <f t="shared" ref="G308:G310" si="33">G309</f>
        <v>8505.2000000000007</v>
      </c>
    </row>
    <row r="309" spans="1:7" ht="15.75" customHeight="1" x14ac:dyDescent="0.25">
      <c r="A309" s="80" t="s">
        <v>47</v>
      </c>
      <c r="B309" s="81" t="s">
        <v>128</v>
      </c>
      <c r="C309" s="78" t="s">
        <v>13</v>
      </c>
      <c r="D309" s="78" t="s">
        <v>48</v>
      </c>
      <c r="E309" s="158"/>
      <c r="F309" s="79"/>
      <c r="G309" s="200">
        <f t="shared" si="33"/>
        <v>8505.2000000000007</v>
      </c>
    </row>
    <row r="310" spans="1:7" ht="48.75" customHeight="1" x14ac:dyDescent="0.25">
      <c r="A310" s="80" t="s">
        <v>73</v>
      </c>
      <c r="B310" s="81" t="s">
        <v>128</v>
      </c>
      <c r="C310" s="78" t="s">
        <v>13</v>
      </c>
      <c r="D310" s="78" t="s">
        <v>48</v>
      </c>
      <c r="E310" s="159" t="s">
        <v>74</v>
      </c>
      <c r="F310" s="79"/>
      <c r="G310" s="200">
        <f t="shared" si="33"/>
        <v>8505.2000000000007</v>
      </c>
    </row>
    <row r="311" spans="1:7" ht="48" customHeight="1" x14ac:dyDescent="0.25">
      <c r="A311" s="80" t="s">
        <v>111</v>
      </c>
      <c r="B311" s="81" t="s">
        <v>128</v>
      </c>
      <c r="C311" s="78" t="s">
        <v>13</v>
      </c>
      <c r="D311" s="78" t="s">
        <v>48</v>
      </c>
      <c r="E311" s="159" t="s">
        <v>112</v>
      </c>
      <c r="F311" s="79"/>
      <c r="G311" s="200">
        <f>G312+G317</f>
        <v>8505.2000000000007</v>
      </c>
    </row>
    <row r="312" spans="1:7" ht="32.25" customHeight="1" x14ac:dyDescent="0.25">
      <c r="A312" s="80" t="s">
        <v>20</v>
      </c>
      <c r="B312" s="81" t="s">
        <v>128</v>
      </c>
      <c r="C312" s="78" t="s">
        <v>13</v>
      </c>
      <c r="D312" s="78" t="s">
        <v>48</v>
      </c>
      <c r="E312" s="159" t="s">
        <v>113</v>
      </c>
      <c r="F312" s="79"/>
      <c r="G312" s="200">
        <f>G313</f>
        <v>8453.5</v>
      </c>
    </row>
    <row r="313" spans="1:7" ht="17.25" customHeight="1" x14ac:dyDescent="0.25">
      <c r="A313" s="82" t="s">
        <v>28</v>
      </c>
      <c r="B313" s="83" t="s">
        <v>128</v>
      </c>
      <c r="C313" s="84" t="s">
        <v>13</v>
      </c>
      <c r="D313" s="78" t="s">
        <v>48</v>
      </c>
      <c r="E313" s="160" t="s">
        <v>114</v>
      </c>
      <c r="F313" s="85"/>
      <c r="G313" s="201">
        <f>G314+G315+G316</f>
        <v>8453.5</v>
      </c>
    </row>
    <row r="314" spans="1:7" ht="66" customHeight="1" x14ac:dyDescent="0.25">
      <c r="A314" s="80" t="s">
        <v>24</v>
      </c>
      <c r="B314" s="81" t="s">
        <v>128</v>
      </c>
      <c r="C314" s="78" t="s">
        <v>13</v>
      </c>
      <c r="D314" s="78" t="s">
        <v>48</v>
      </c>
      <c r="E314" s="159" t="s">
        <v>114</v>
      </c>
      <c r="F314" s="86" t="s">
        <v>25</v>
      </c>
      <c r="G314" s="200">
        <v>8440.9</v>
      </c>
    </row>
    <row r="315" spans="1:7" ht="31.5" customHeight="1" x14ac:dyDescent="0.25">
      <c r="A315" s="80" t="s">
        <v>30</v>
      </c>
      <c r="B315" s="81" t="s">
        <v>128</v>
      </c>
      <c r="C315" s="78" t="s">
        <v>13</v>
      </c>
      <c r="D315" s="78" t="s">
        <v>48</v>
      </c>
      <c r="E315" s="159" t="s">
        <v>114</v>
      </c>
      <c r="F315" s="86" t="s">
        <v>31</v>
      </c>
      <c r="G315" s="200">
        <v>12</v>
      </c>
    </row>
    <row r="316" spans="1:7" ht="18.75" customHeight="1" x14ac:dyDescent="0.25">
      <c r="A316" s="80" t="s">
        <v>34</v>
      </c>
      <c r="B316" s="81" t="s">
        <v>128</v>
      </c>
      <c r="C316" s="78" t="s">
        <v>13</v>
      </c>
      <c r="D316" s="78" t="s">
        <v>48</v>
      </c>
      <c r="E316" s="159" t="s">
        <v>114</v>
      </c>
      <c r="F316" s="86" t="s">
        <v>11</v>
      </c>
      <c r="G316" s="200">
        <v>0.6</v>
      </c>
    </row>
    <row r="317" spans="1:7" ht="16.5" customHeight="1" x14ac:dyDescent="0.25">
      <c r="A317" s="80" t="s">
        <v>43</v>
      </c>
      <c r="B317" s="81" t="s">
        <v>128</v>
      </c>
      <c r="C317" s="78" t="s">
        <v>13</v>
      </c>
      <c r="D317" s="78" t="s">
        <v>48</v>
      </c>
      <c r="E317" s="159" t="s">
        <v>115</v>
      </c>
      <c r="F317" s="79"/>
      <c r="G317" s="200">
        <f t="shared" ref="G317:G318" si="34">G318</f>
        <v>51.7</v>
      </c>
    </row>
    <row r="318" spans="1:7" ht="17.25" customHeight="1" x14ac:dyDescent="0.25">
      <c r="A318" s="82" t="s">
        <v>45</v>
      </c>
      <c r="B318" s="83" t="s">
        <v>128</v>
      </c>
      <c r="C318" s="84" t="s">
        <v>13</v>
      </c>
      <c r="D318" s="78" t="s">
        <v>48</v>
      </c>
      <c r="E318" s="160" t="s">
        <v>116</v>
      </c>
      <c r="F318" s="85"/>
      <c r="G318" s="201">
        <f t="shared" si="34"/>
        <v>51.7</v>
      </c>
    </row>
    <row r="319" spans="1:7" ht="19.5" customHeight="1" x14ac:dyDescent="0.25">
      <c r="A319" s="80" t="s">
        <v>34</v>
      </c>
      <c r="B319" s="81" t="s">
        <v>128</v>
      </c>
      <c r="C319" s="78" t="s">
        <v>13</v>
      </c>
      <c r="D319" s="78" t="s">
        <v>48</v>
      </c>
      <c r="E319" s="159" t="s">
        <v>116</v>
      </c>
      <c r="F319" s="86" t="s">
        <v>11</v>
      </c>
      <c r="G319" s="200">
        <v>51.7</v>
      </c>
    </row>
    <row r="320" spans="1:7" ht="12" customHeight="1" x14ac:dyDescent="0.25">
      <c r="A320" s="80"/>
      <c r="B320" s="81"/>
      <c r="C320" s="78"/>
      <c r="D320" s="78"/>
      <c r="E320" s="159"/>
      <c r="F320" s="86"/>
      <c r="G320" s="200"/>
    </row>
    <row r="321" spans="1:7" ht="17.25" customHeight="1" x14ac:dyDescent="0.25">
      <c r="A321" s="75" t="s">
        <v>95</v>
      </c>
      <c r="B321" s="76" t="s">
        <v>128</v>
      </c>
      <c r="C321" s="77" t="s">
        <v>96</v>
      </c>
      <c r="D321" s="78"/>
      <c r="E321" s="158"/>
      <c r="F321" s="79"/>
      <c r="G321" s="199">
        <f>G322</f>
        <v>30426.5</v>
      </c>
    </row>
    <row r="322" spans="1:7" ht="17.25" customHeight="1" x14ac:dyDescent="0.25">
      <c r="A322" s="80" t="s">
        <v>117</v>
      </c>
      <c r="B322" s="81" t="s">
        <v>128</v>
      </c>
      <c r="C322" s="78" t="s">
        <v>96</v>
      </c>
      <c r="D322" s="78" t="s">
        <v>64</v>
      </c>
      <c r="E322" s="158"/>
      <c r="F322" s="79"/>
      <c r="G322" s="200">
        <f>G323+G334+G328</f>
        <v>30426.5</v>
      </c>
    </row>
    <row r="323" spans="1:7" ht="48" customHeight="1" x14ac:dyDescent="0.25">
      <c r="A323" s="80" t="s">
        <v>73</v>
      </c>
      <c r="B323" s="81" t="s">
        <v>128</v>
      </c>
      <c r="C323" s="78" t="s">
        <v>96</v>
      </c>
      <c r="D323" s="78" t="s">
        <v>64</v>
      </c>
      <c r="E323" s="159" t="s">
        <v>74</v>
      </c>
      <c r="F323" s="79"/>
      <c r="G323" s="200">
        <f t="shared" ref="G323:G326" si="35">G324</f>
        <v>13982.4</v>
      </c>
    </row>
    <row r="324" spans="1:7" ht="48" customHeight="1" x14ac:dyDescent="0.25">
      <c r="A324" s="80" t="s">
        <v>111</v>
      </c>
      <c r="B324" s="81" t="s">
        <v>128</v>
      </c>
      <c r="C324" s="78" t="s">
        <v>96</v>
      </c>
      <c r="D324" s="78" t="s">
        <v>64</v>
      </c>
      <c r="E324" s="159" t="s">
        <v>112</v>
      </c>
      <c r="F324" s="79"/>
      <c r="G324" s="200">
        <f t="shared" si="35"/>
        <v>13982.4</v>
      </c>
    </row>
    <row r="325" spans="1:7" ht="16.5" customHeight="1" x14ac:dyDescent="0.25">
      <c r="A325" s="80" t="s">
        <v>43</v>
      </c>
      <c r="B325" s="81" t="s">
        <v>128</v>
      </c>
      <c r="C325" s="78" t="s">
        <v>96</v>
      </c>
      <c r="D325" s="78" t="s">
        <v>64</v>
      </c>
      <c r="E325" s="159" t="s">
        <v>115</v>
      </c>
      <c r="F325" s="79"/>
      <c r="G325" s="200">
        <f t="shared" si="35"/>
        <v>13982.4</v>
      </c>
    </row>
    <row r="326" spans="1:7" ht="17.25" customHeight="1" x14ac:dyDescent="0.25">
      <c r="A326" s="82" t="s">
        <v>45</v>
      </c>
      <c r="B326" s="83" t="s">
        <v>128</v>
      </c>
      <c r="C326" s="84" t="s">
        <v>96</v>
      </c>
      <c r="D326" s="78" t="s">
        <v>64</v>
      </c>
      <c r="E326" s="160" t="s">
        <v>116</v>
      </c>
      <c r="F326" s="85"/>
      <c r="G326" s="201">
        <f t="shared" si="35"/>
        <v>13982.4</v>
      </c>
    </row>
    <row r="327" spans="1:7" ht="31.5" customHeight="1" x14ac:dyDescent="0.25">
      <c r="A327" s="80" t="s">
        <v>30</v>
      </c>
      <c r="B327" s="81" t="s">
        <v>128</v>
      </c>
      <c r="C327" s="78" t="s">
        <v>96</v>
      </c>
      <c r="D327" s="78" t="s">
        <v>64</v>
      </c>
      <c r="E327" s="159" t="s">
        <v>116</v>
      </c>
      <c r="F327" s="86" t="s">
        <v>31</v>
      </c>
      <c r="G327" s="200">
        <v>13982.4</v>
      </c>
    </row>
    <row r="328" spans="1:7" ht="33" customHeight="1" x14ac:dyDescent="0.25">
      <c r="A328" s="80" t="s">
        <v>316</v>
      </c>
      <c r="B328" s="81" t="s">
        <v>128</v>
      </c>
      <c r="C328" s="78" t="s">
        <v>96</v>
      </c>
      <c r="D328" s="78" t="s">
        <v>64</v>
      </c>
      <c r="E328" s="159" t="s">
        <v>317</v>
      </c>
      <c r="F328" s="86"/>
      <c r="G328" s="200">
        <f>G329</f>
        <v>15799.7</v>
      </c>
    </row>
    <row r="329" spans="1:7" ht="18.75" customHeight="1" x14ac:dyDescent="0.25">
      <c r="A329" s="87" t="s">
        <v>43</v>
      </c>
      <c r="B329" s="88" t="s">
        <v>128</v>
      </c>
      <c r="C329" s="89" t="s">
        <v>96</v>
      </c>
      <c r="D329" s="89" t="s">
        <v>64</v>
      </c>
      <c r="E329" s="161" t="s">
        <v>318</v>
      </c>
      <c r="F329" s="90"/>
      <c r="G329" s="207">
        <f>G332+G330</f>
        <v>15799.7</v>
      </c>
    </row>
    <row r="330" spans="1:7" ht="48" customHeight="1" x14ac:dyDescent="0.25">
      <c r="A330" s="204" t="s">
        <v>363</v>
      </c>
      <c r="B330" s="94" t="s">
        <v>128</v>
      </c>
      <c r="C330" s="95" t="s">
        <v>96</v>
      </c>
      <c r="D330" s="92" t="s">
        <v>64</v>
      </c>
      <c r="E330" s="163" t="s">
        <v>382</v>
      </c>
      <c r="F330" s="96"/>
      <c r="G330" s="205">
        <f>G331</f>
        <v>1135.5</v>
      </c>
    </row>
    <row r="331" spans="1:7" ht="31.5" customHeight="1" x14ac:dyDescent="0.25">
      <c r="A331" s="202" t="s">
        <v>30</v>
      </c>
      <c r="B331" s="91" t="s">
        <v>128</v>
      </c>
      <c r="C331" s="92" t="s">
        <v>96</v>
      </c>
      <c r="D331" s="92" t="s">
        <v>64</v>
      </c>
      <c r="E331" s="162" t="s">
        <v>382</v>
      </c>
      <c r="F331" s="97" t="s">
        <v>31</v>
      </c>
      <c r="G331" s="203">
        <v>1135.5</v>
      </c>
    </row>
    <row r="332" spans="1:7" ht="45.75" customHeight="1" x14ac:dyDescent="0.25">
      <c r="A332" s="98" t="s">
        <v>363</v>
      </c>
      <c r="B332" s="99" t="s">
        <v>128</v>
      </c>
      <c r="C332" s="73" t="s">
        <v>96</v>
      </c>
      <c r="D332" s="73" t="s">
        <v>64</v>
      </c>
      <c r="E332" s="164" t="s">
        <v>364</v>
      </c>
      <c r="F332" s="100"/>
      <c r="G332" s="206">
        <f>G333</f>
        <v>14664.2</v>
      </c>
    </row>
    <row r="333" spans="1:7" ht="31.5" customHeight="1" x14ac:dyDescent="0.25">
      <c r="A333" s="80" t="s">
        <v>30</v>
      </c>
      <c r="B333" s="81" t="s">
        <v>128</v>
      </c>
      <c r="C333" s="78" t="s">
        <v>96</v>
      </c>
      <c r="D333" s="78" t="s">
        <v>64</v>
      </c>
      <c r="E333" s="159" t="s">
        <v>364</v>
      </c>
      <c r="F333" s="86" t="s">
        <v>31</v>
      </c>
      <c r="G333" s="200">
        <v>14664.2</v>
      </c>
    </row>
    <row r="334" spans="1:7" ht="32.25" customHeight="1" x14ac:dyDescent="0.25">
      <c r="A334" s="80" t="s">
        <v>118</v>
      </c>
      <c r="B334" s="81" t="s">
        <v>128</v>
      </c>
      <c r="C334" s="78" t="s">
        <v>96</v>
      </c>
      <c r="D334" s="78" t="s">
        <v>64</v>
      </c>
      <c r="E334" s="159" t="s">
        <v>119</v>
      </c>
      <c r="F334" s="79"/>
      <c r="G334" s="200">
        <f>G335</f>
        <v>644.4</v>
      </c>
    </row>
    <row r="335" spans="1:7" ht="32.25" customHeight="1" x14ac:dyDescent="0.25">
      <c r="A335" s="80" t="s">
        <v>30</v>
      </c>
      <c r="B335" s="81" t="s">
        <v>128</v>
      </c>
      <c r="C335" s="78" t="s">
        <v>96</v>
      </c>
      <c r="D335" s="78" t="s">
        <v>64</v>
      </c>
      <c r="E335" s="159" t="s">
        <v>120</v>
      </c>
      <c r="F335" s="86" t="s">
        <v>31</v>
      </c>
      <c r="G335" s="200">
        <v>644.4</v>
      </c>
    </row>
    <row r="336" spans="1:7" ht="12" customHeight="1" x14ac:dyDescent="0.25">
      <c r="A336" s="80"/>
      <c r="B336" s="81"/>
      <c r="C336" s="78"/>
      <c r="D336" s="78"/>
      <c r="E336" s="159"/>
      <c r="F336" s="86"/>
      <c r="G336" s="200"/>
    </row>
    <row r="337" spans="1:7" ht="64.5" customHeight="1" x14ac:dyDescent="0.25">
      <c r="A337" s="122" t="s">
        <v>129</v>
      </c>
      <c r="B337" s="76" t="s">
        <v>130</v>
      </c>
      <c r="C337" s="77"/>
      <c r="D337" s="78"/>
      <c r="E337" s="158"/>
      <c r="F337" s="79"/>
      <c r="G337" s="199">
        <f>G338+G351</f>
        <v>21589.839630000002</v>
      </c>
    </row>
    <row r="338" spans="1:7" ht="18" customHeight="1" x14ac:dyDescent="0.25">
      <c r="A338" s="75" t="s">
        <v>12</v>
      </c>
      <c r="B338" s="76" t="s">
        <v>130</v>
      </c>
      <c r="C338" s="77" t="s">
        <v>13</v>
      </c>
      <c r="D338" s="78"/>
      <c r="E338" s="158"/>
      <c r="F338" s="79"/>
      <c r="G338" s="199">
        <f t="shared" ref="G338:G340" si="36">G339</f>
        <v>7378.1</v>
      </c>
    </row>
    <row r="339" spans="1:7" ht="18" customHeight="1" x14ac:dyDescent="0.25">
      <c r="A339" s="80" t="s">
        <v>47</v>
      </c>
      <c r="B339" s="81" t="s">
        <v>130</v>
      </c>
      <c r="C339" s="78" t="s">
        <v>13</v>
      </c>
      <c r="D339" s="78" t="s">
        <v>48</v>
      </c>
      <c r="E339" s="158"/>
      <c r="F339" s="79"/>
      <c r="G339" s="200">
        <f t="shared" si="36"/>
        <v>7378.1</v>
      </c>
    </row>
    <row r="340" spans="1:7" ht="48" customHeight="1" x14ac:dyDescent="0.25">
      <c r="A340" s="80" t="s">
        <v>73</v>
      </c>
      <c r="B340" s="81" t="s">
        <v>130</v>
      </c>
      <c r="C340" s="78" t="s">
        <v>13</v>
      </c>
      <c r="D340" s="78" t="s">
        <v>48</v>
      </c>
      <c r="E340" s="159" t="s">
        <v>74</v>
      </c>
      <c r="F340" s="79"/>
      <c r="G340" s="200">
        <f t="shared" si="36"/>
        <v>7378.1</v>
      </c>
    </row>
    <row r="341" spans="1:7" ht="48.75" customHeight="1" x14ac:dyDescent="0.25">
      <c r="A341" s="80" t="s">
        <v>111</v>
      </c>
      <c r="B341" s="81" t="s">
        <v>130</v>
      </c>
      <c r="C341" s="78" t="s">
        <v>13</v>
      </c>
      <c r="D341" s="78" t="s">
        <v>48</v>
      </c>
      <c r="E341" s="159" t="s">
        <v>112</v>
      </c>
      <c r="F341" s="79"/>
      <c r="G341" s="200">
        <f>G342+G347</f>
        <v>7378.1</v>
      </c>
    </row>
    <row r="342" spans="1:7" ht="32.25" customHeight="1" x14ac:dyDescent="0.25">
      <c r="A342" s="80" t="s">
        <v>20</v>
      </c>
      <c r="B342" s="81" t="s">
        <v>130</v>
      </c>
      <c r="C342" s="78" t="s">
        <v>13</v>
      </c>
      <c r="D342" s="78" t="s">
        <v>48</v>
      </c>
      <c r="E342" s="159" t="s">
        <v>113</v>
      </c>
      <c r="F342" s="79"/>
      <c r="G342" s="200">
        <f>G343</f>
        <v>7378.1</v>
      </c>
    </row>
    <row r="343" spans="1:7" ht="19.5" customHeight="1" x14ac:dyDescent="0.25">
      <c r="A343" s="82" t="s">
        <v>28</v>
      </c>
      <c r="B343" s="83" t="s">
        <v>130</v>
      </c>
      <c r="C343" s="84" t="s">
        <v>13</v>
      </c>
      <c r="D343" s="78" t="s">
        <v>48</v>
      </c>
      <c r="E343" s="160" t="s">
        <v>114</v>
      </c>
      <c r="F343" s="85"/>
      <c r="G343" s="201">
        <f>G344+G345+G346</f>
        <v>7378.1</v>
      </c>
    </row>
    <row r="344" spans="1:7" ht="66.75" customHeight="1" x14ac:dyDescent="0.25">
      <c r="A344" s="80" t="s">
        <v>24</v>
      </c>
      <c r="B344" s="81" t="s">
        <v>130</v>
      </c>
      <c r="C344" s="78" t="s">
        <v>13</v>
      </c>
      <c r="D344" s="78" t="s">
        <v>48</v>
      </c>
      <c r="E344" s="159" t="s">
        <v>114</v>
      </c>
      <c r="F344" s="86" t="s">
        <v>25</v>
      </c>
      <c r="G344" s="200">
        <v>7326.8</v>
      </c>
    </row>
    <row r="345" spans="1:7" ht="31.5" customHeight="1" x14ac:dyDescent="0.25">
      <c r="A345" s="87" t="s">
        <v>30</v>
      </c>
      <c r="B345" s="88" t="s">
        <v>130</v>
      </c>
      <c r="C345" s="89" t="s">
        <v>13</v>
      </c>
      <c r="D345" s="89" t="s">
        <v>48</v>
      </c>
      <c r="E345" s="161" t="s">
        <v>114</v>
      </c>
      <c r="F345" s="90" t="s">
        <v>31</v>
      </c>
      <c r="G345" s="207">
        <v>44.5</v>
      </c>
    </row>
    <row r="346" spans="1:7" ht="17.25" customHeight="1" x14ac:dyDescent="0.25">
      <c r="A346" s="202" t="s">
        <v>34</v>
      </c>
      <c r="B346" s="91" t="s">
        <v>130</v>
      </c>
      <c r="C346" s="92" t="s">
        <v>13</v>
      </c>
      <c r="D346" s="92" t="s">
        <v>48</v>
      </c>
      <c r="E346" s="162" t="s">
        <v>114</v>
      </c>
      <c r="F346" s="97" t="s">
        <v>11</v>
      </c>
      <c r="G346" s="203">
        <v>6.8</v>
      </c>
    </row>
    <row r="347" spans="1:7" ht="16.5" customHeight="1" x14ac:dyDescent="0.25">
      <c r="A347" s="98" t="s">
        <v>43</v>
      </c>
      <c r="B347" s="99" t="s">
        <v>130</v>
      </c>
      <c r="C347" s="73" t="s">
        <v>13</v>
      </c>
      <c r="D347" s="73" t="s">
        <v>48</v>
      </c>
      <c r="E347" s="164" t="s">
        <v>115</v>
      </c>
      <c r="F347" s="74"/>
      <c r="G347" s="206">
        <f t="shared" ref="G347:G348" si="37">G348</f>
        <v>0</v>
      </c>
    </row>
    <row r="348" spans="1:7" ht="18.75" customHeight="1" x14ac:dyDescent="0.25">
      <c r="A348" s="82" t="s">
        <v>45</v>
      </c>
      <c r="B348" s="83" t="s">
        <v>130</v>
      </c>
      <c r="C348" s="84" t="s">
        <v>13</v>
      </c>
      <c r="D348" s="78" t="s">
        <v>48</v>
      </c>
      <c r="E348" s="160" t="s">
        <v>116</v>
      </c>
      <c r="F348" s="85"/>
      <c r="G348" s="201">
        <f t="shared" si="37"/>
        <v>0</v>
      </c>
    </row>
    <row r="349" spans="1:7" ht="16.5" customHeight="1" x14ac:dyDescent="0.25">
      <c r="A349" s="80" t="s">
        <v>34</v>
      </c>
      <c r="B349" s="81" t="s">
        <v>130</v>
      </c>
      <c r="C349" s="78" t="s">
        <v>13</v>
      </c>
      <c r="D349" s="78" t="s">
        <v>48</v>
      </c>
      <c r="E349" s="159" t="s">
        <v>116</v>
      </c>
      <c r="F349" s="86" t="s">
        <v>11</v>
      </c>
      <c r="G349" s="200">
        <v>0</v>
      </c>
    </row>
    <row r="350" spans="1:7" ht="15" customHeight="1" x14ac:dyDescent="0.25">
      <c r="A350" s="80"/>
      <c r="B350" s="81"/>
      <c r="C350" s="78"/>
      <c r="D350" s="78"/>
      <c r="E350" s="159"/>
      <c r="F350" s="86"/>
      <c r="G350" s="200"/>
    </row>
    <row r="351" spans="1:7" ht="17.25" customHeight="1" x14ac:dyDescent="0.25">
      <c r="A351" s="75" t="s">
        <v>95</v>
      </c>
      <c r="B351" s="76" t="s">
        <v>130</v>
      </c>
      <c r="C351" s="77" t="s">
        <v>96</v>
      </c>
      <c r="D351" s="78"/>
      <c r="E351" s="158"/>
      <c r="F351" s="79"/>
      <c r="G351" s="199">
        <f t="shared" ref="G351:G356" si="38">G352</f>
        <v>14211.73963</v>
      </c>
    </row>
    <row r="352" spans="1:7" ht="16.5" customHeight="1" x14ac:dyDescent="0.25">
      <c r="A352" s="80" t="s">
        <v>117</v>
      </c>
      <c r="B352" s="81" t="s">
        <v>130</v>
      </c>
      <c r="C352" s="78" t="s">
        <v>96</v>
      </c>
      <c r="D352" s="78" t="s">
        <v>64</v>
      </c>
      <c r="E352" s="158"/>
      <c r="F352" s="79"/>
      <c r="G352" s="200">
        <f>G353+G358+G364+G366</f>
        <v>14211.73963</v>
      </c>
    </row>
    <row r="353" spans="1:7" ht="48" customHeight="1" x14ac:dyDescent="0.25">
      <c r="A353" s="80" t="s">
        <v>73</v>
      </c>
      <c r="B353" s="81" t="s">
        <v>130</v>
      </c>
      <c r="C353" s="78" t="s">
        <v>96</v>
      </c>
      <c r="D353" s="78" t="s">
        <v>64</v>
      </c>
      <c r="E353" s="159" t="s">
        <v>74</v>
      </c>
      <c r="F353" s="79"/>
      <c r="G353" s="200">
        <f t="shared" si="38"/>
        <v>4943</v>
      </c>
    </row>
    <row r="354" spans="1:7" ht="48.75" customHeight="1" x14ac:dyDescent="0.25">
      <c r="A354" s="80" t="s">
        <v>111</v>
      </c>
      <c r="B354" s="81" t="s">
        <v>130</v>
      </c>
      <c r="C354" s="78" t="s">
        <v>96</v>
      </c>
      <c r="D354" s="78" t="s">
        <v>64</v>
      </c>
      <c r="E354" s="159" t="s">
        <v>112</v>
      </c>
      <c r="F354" s="79"/>
      <c r="G354" s="200">
        <f t="shared" si="38"/>
        <v>4943</v>
      </c>
    </row>
    <row r="355" spans="1:7" ht="15.75" customHeight="1" x14ac:dyDescent="0.25">
      <c r="A355" s="80" t="s">
        <v>43</v>
      </c>
      <c r="B355" s="81" t="s">
        <v>130</v>
      </c>
      <c r="C355" s="78" t="s">
        <v>96</v>
      </c>
      <c r="D355" s="78" t="s">
        <v>64</v>
      </c>
      <c r="E355" s="159" t="s">
        <v>115</v>
      </c>
      <c r="F355" s="79"/>
      <c r="G355" s="200">
        <f t="shared" si="38"/>
        <v>4943</v>
      </c>
    </row>
    <row r="356" spans="1:7" ht="17.25" customHeight="1" x14ac:dyDescent="0.25">
      <c r="A356" s="82" t="s">
        <v>45</v>
      </c>
      <c r="B356" s="83" t="s">
        <v>130</v>
      </c>
      <c r="C356" s="84" t="s">
        <v>96</v>
      </c>
      <c r="D356" s="78" t="s">
        <v>64</v>
      </c>
      <c r="E356" s="160" t="s">
        <v>116</v>
      </c>
      <c r="F356" s="85"/>
      <c r="G356" s="201">
        <f t="shared" si="38"/>
        <v>4943</v>
      </c>
    </row>
    <row r="357" spans="1:7" ht="31.5" customHeight="1" x14ac:dyDescent="0.25">
      <c r="A357" s="80" t="s">
        <v>30</v>
      </c>
      <c r="B357" s="81" t="s">
        <v>130</v>
      </c>
      <c r="C357" s="78" t="s">
        <v>96</v>
      </c>
      <c r="D357" s="78" t="s">
        <v>64</v>
      </c>
      <c r="E357" s="159" t="s">
        <v>116</v>
      </c>
      <c r="F357" s="86" t="s">
        <v>31</v>
      </c>
      <c r="G357" s="200">
        <v>4943</v>
      </c>
    </row>
    <row r="358" spans="1:7" ht="33" customHeight="1" x14ac:dyDescent="0.25">
      <c r="A358" s="80" t="s">
        <v>316</v>
      </c>
      <c r="B358" s="81" t="s">
        <v>130</v>
      </c>
      <c r="C358" s="78" t="s">
        <v>96</v>
      </c>
      <c r="D358" s="78" t="s">
        <v>64</v>
      </c>
      <c r="E358" s="159" t="s">
        <v>317</v>
      </c>
      <c r="F358" s="86"/>
      <c r="G358" s="200">
        <f>G359</f>
        <v>6332.7</v>
      </c>
    </row>
    <row r="359" spans="1:7" ht="18" customHeight="1" x14ac:dyDescent="0.25">
      <c r="A359" s="87" t="s">
        <v>43</v>
      </c>
      <c r="B359" s="88" t="s">
        <v>130</v>
      </c>
      <c r="C359" s="89" t="s">
        <v>96</v>
      </c>
      <c r="D359" s="89" t="s">
        <v>64</v>
      </c>
      <c r="E359" s="161" t="s">
        <v>318</v>
      </c>
      <c r="F359" s="90"/>
      <c r="G359" s="207">
        <f>G362+G360</f>
        <v>6332.7</v>
      </c>
    </row>
    <row r="360" spans="1:7" ht="48.75" customHeight="1" x14ac:dyDescent="0.25">
      <c r="A360" s="204" t="s">
        <v>363</v>
      </c>
      <c r="B360" s="94" t="s">
        <v>130</v>
      </c>
      <c r="C360" s="95" t="s">
        <v>96</v>
      </c>
      <c r="D360" s="92" t="s">
        <v>64</v>
      </c>
      <c r="E360" s="163" t="s">
        <v>382</v>
      </c>
      <c r="F360" s="96"/>
      <c r="G360" s="205">
        <f>G361</f>
        <v>736.2</v>
      </c>
    </row>
    <row r="361" spans="1:7" ht="33" customHeight="1" x14ac:dyDescent="0.25">
      <c r="A361" s="202" t="s">
        <v>30</v>
      </c>
      <c r="B361" s="91" t="s">
        <v>130</v>
      </c>
      <c r="C361" s="92" t="s">
        <v>96</v>
      </c>
      <c r="D361" s="92" t="s">
        <v>64</v>
      </c>
      <c r="E361" s="162" t="s">
        <v>382</v>
      </c>
      <c r="F361" s="97" t="s">
        <v>31</v>
      </c>
      <c r="G361" s="203">
        <v>736.2</v>
      </c>
    </row>
    <row r="362" spans="1:7" ht="48.75" customHeight="1" x14ac:dyDescent="0.25">
      <c r="A362" s="98" t="s">
        <v>363</v>
      </c>
      <c r="B362" s="99" t="s">
        <v>130</v>
      </c>
      <c r="C362" s="73" t="s">
        <v>96</v>
      </c>
      <c r="D362" s="73" t="s">
        <v>64</v>
      </c>
      <c r="E362" s="164" t="s">
        <v>364</v>
      </c>
      <c r="F362" s="100"/>
      <c r="G362" s="206">
        <f>G363</f>
        <v>5596.5</v>
      </c>
    </row>
    <row r="363" spans="1:7" ht="31.5" customHeight="1" x14ac:dyDescent="0.25">
      <c r="A363" s="87" t="s">
        <v>30</v>
      </c>
      <c r="B363" s="88" t="s">
        <v>130</v>
      </c>
      <c r="C363" s="89" t="s">
        <v>96</v>
      </c>
      <c r="D363" s="89" t="s">
        <v>64</v>
      </c>
      <c r="E363" s="161" t="s">
        <v>364</v>
      </c>
      <c r="F363" s="90" t="s">
        <v>31</v>
      </c>
      <c r="G363" s="207">
        <v>5596.5</v>
      </c>
    </row>
    <row r="364" spans="1:7" ht="36" customHeight="1" x14ac:dyDescent="0.25">
      <c r="A364" s="202" t="s">
        <v>118</v>
      </c>
      <c r="B364" s="91" t="s">
        <v>130</v>
      </c>
      <c r="C364" s="92" t="s">
        <v>96</v>
      </c>
      <c r="D364" s="92" t="s">
        <v>64</v>
      </c>
      <c r="E364" s="162" t="s">
        <v>119</v>
      </c>
      <c r="F364" s="93"/>
      <c r="G364" s="203">
        <f>G365</f>
        <v>1050.4000000000001</v>
      </c>
    </row>
    <row r="365" spans="1:7" ht="30" customHeight="1" x14ac:dyDescent="0.25">
      <c r="A365" s="210" t="s">
        <v>30</v>
      </c>
      <c r="B365" s="108" t="s">
        <v>130</v>
      </c>
      <c r="C365" s="109" t="s">
        <v>96</v>
      </c>
      <c r="D365" s="109" t="s">
        <v>64</v>
      </c>
      <c r="E365" s="167" t="s">
        <v>120</v>
      </c>
      <c r="F365" s="110" t="s">
        <v>31</v>
      </c>
      <c r="G365" s="211">
        <v>1050.4000000000001</v>
      </c>
    </row>
    <row r="366" spans="1:7" ht="46.5" customHeight="1" x14ac:dyDescent="0.25">
      <c r="A366" s="202" t="s">
        <v>369</v>
      </c>
      <c r="B366" s="101" t="s">
        <v>130</v>
      </c>
      <c r="C366" s="102" t="s">
        <v>96</v>
      </c>
      <c r="D366" s="102" t="s">
        <v>64</v>
      </c>
      <c r="E366" s="165" t="s">
        <v>370</v>
      </c>
      <c r="F366" s="93"/>
      <c r="G366" s="208">
        <v>1885.6396299999999</v>
      </c>
    </row>
    <row r="367" spans="1:7" ht="16.5" customHeight="1" x14ac:dyDescent="0.25">
      <c r="A367" s="202" t="s">
        <v>45</v>
      </c>
      <c r="B367" s="101" t="s">
        <v>130</v>
      </c>
      <c r="C367" s="102" t="s">
        <v>96</v>
      </c>
      <c r="D367" s="102" t="s">
        <v>64</v>
      </c>
      <c r="E367" s="165" t="s">
        <v>371</v>
      </c>
      <c r="F367" s="93"/>
      <c r="G367" s="208">
        <v>1885.6396299999999</v>
      </c>
    </row>
    <row r="368" spans="1:7" ht="18" customHeight="1" x14ac:dyDescent="0.25">
      <c r="A368" s="204" t="s">
        <v>372</v>
      </c>
      <c r="B368" s="104" t="s">
        <v>130</v>
      </c>
      <c r="C368" s="105" t="s">
        <v>96</v>
      </c>
      <c r="D368" s="102" t="s">
        <v>64</v>
      </c>
      <c r="E368" s="166" t="s">
        <v>373</v>
      </c>
      <c r="F368" s="111"/>
      <c r="G368" s="209">
        <v>1885.6396299999999</v>
      </c>
    </row>
    <row r="369" spans="1:7" ht="33.75" customHeight="1" x14ac:dyDescent="0.25">
      <c r="A369" s="202" t="s">
        <v>30</v>
      </c>
      <c r="B369" s="101" t="s">
        <v>130</v>
      </c>
      <c r="C369" s="102" t="s">
        <v>96</v>
      </c>
      <c r="D369" s="102" t="s">
        <v>64</v>
      </c>
      <c r="E369" s="165" t="s">
        <v>373</v>
      </c>
      <c r="F369" s="112" t="s">
        <v>31</v>
      </c>
      <c r="G369" s="208">
        <v>1885.7</v>
      </c>
    </row>
    <row r="370" spans="1:7" ht="11.25" customHeight="1" x14ac:dyDescent="0.25">
      <c r="A370" s="98"/>
      <c r="B370" s="99"/>
      <c r="C370" s="73"/>
      <c r="D370" s="73"/>
      <c r="E370" s="164"/>
      <c r="F370" s="100"/>
      <c r="G370" s="206"/>
    </row>
    <row r="371" spans="1:7" ht="64.5" customHeight="1" x14ac:dyDescent="0.25">
      <c r="A371" s="122" t="s">
        <v>131</v>
      </c>
      <c r="B371" s="76" t="s">
        <v>132</v>
      </c>
      <c r="C371" s="77"/>
      <c r="D371" s="78"/>
      <c r="E371" s="158"/>
      <c r="F371" s="79"/>
      <c r="G371" s="199">
        <f>G372+G385</f>
        <v>46702.400000000001</v>
      </c>
    </row>
    <row r="372" spans="1:7" ht="17.25" customHeight="1" x14ac:dyDescent="0.25">
      <c r="A372" s="75" t="s">
        <v>12</v>
      </c>
      <c r="B372" s="76" t="s">
        <v>132</v>
      </c>
      <c r="C372" s="77" t="s">
        <v>13</v>
      </c>
      <c r="D372" s="78"/>
      <c r="E372" s="158"/>
      <c r="F372" s="79"/>
      <c r="G372" s="199">
        <f t="shared" ref="G372:G374" si="39">G373</f>
        <v>6911.5</v>
      </c>
    </row>
    <row r="373" spans="1:7" ht="15.75" customHeight="1" x14ac:dyDescent="0.25">
      <c r="A373" s="80" t="s">
        <v>47</v>
      </c>
      <c r="B373" s="81" t="s">
        <v>132</v>
      </c>
      <c r="C373" s="78" t="s">
        <v>13</v>
      </c>
      <c r="D373" s="78" t="s">
        <v>48</v>
      </c>
      <c r="E373" s="158"/>
      <c r="F373" s="79"/>
      <c r="G373" s="200">
        <f t="shared" si="39"/>
        <v>6911.5</v>
      </c>
    </row>
    <row r="374" spans="1:7" ht="48.75" customHeight="1" x14ac:dyDescent="0.25">
      <c r="A374" s="80" t="s">
        <v>73</v>
      </c>
      <c r="B374" s="81" t="s">
        <v>132</v>
      </c>
      <c r="C374" s="78" t="s">
        <v>13</v>
      </c>
      <c r="D374" s="78" t="s">
        <v>48</v>
      </c>
      <c r="E374" s="159" t="s">
        <v>74</v>
      </c>
      <c r="F374" s="79"/>
      <c r="G374" s="200">
        <f t="shared" si="39"/>
        <v>6911.5</v>
      </c>
    </row>
    <row r="375" spans="1:7" ht="48" customHeight="1" x14ac:dyDescent="0.25">
      <c r="A375" s="80" t="s">
        <v>111</v>
      </c>
      <c r="B375" s="81" t="s">
        <v>132</v>
      </c>
      <c r="C375" s="78" t="s">
        <v>13</v>
      </c>
      <c r="D375" s="78" t="s">
        <v>48</v>
      </c>
      <c r="E375" s="159" t="s">
        <v>112</v>
      </c>
      <c r="F375" s="79"/>
      <c r="G375" s="200">
        <f>G376+G381</f>
        <v>6911.5</v>
      </c>
    </row>
    <row r="376" spans="1:7" ht="32.25" customHeight="1" x14ac:dyDescent="0.25">
      <c r="A376" s="80" t="s">
        <v>20</v>
      </c>
      <c r="B376" s="81" t="s">
        <v>132</v>
      </c>
      <c r="C376" s="78" t="s">
        <v>13</v>
      </c>
      <c r="D376" s="78" t="s">
        <v>48</v>
      </c>
      <c r="E376" s="159" t="s">
        <v>113</v>
      </c>
      <c r="F376" s="79"/>
      <c r="G376" s="200">
        <f>G377</f>
        <v>6871.5</v>
      </c>
    </row>
    <row r="377" spans="1:7" ht="17.25" customHeight="1" x14ac:dyDescent="0.25">
      <c r="A377" s="82" t="s">
        <v>28</v>
      </c>
      <c r="B377" s="83" t="s">
        <v>132</v>
      </c>
      <c r="C377" s="84" t="s">
        <v>13</v>
      </c>
      <c r="D377" s="78" t="s">
        <v>48</v>
      </c>
      <c r="E377" s="160" t="s">
        <v>114</v>
      </c>
      <c r="F377" s="85"/>
      <c r="G377" s="201">
        <f>G378+G379+G380</f>
        <v>6871.5</v>
      </c>
    </row>
    <row r="378" spans="1:7" ht="65.25" customHeight="1" x14ac:dyDescent="0.25">
      <c r="A378" s="80" t="s">
        <v>24</v>
      </c>
      <c r="B378" s="81" t="s">
        <v>132</v>
      </c>
      <c r="C378" s="78" t="s">
        <v>13</v>
      </c>
      <c r="D378" s="78" t="s">
        <v>48</v>
      </c>
      <c r="E378" s="159" t="s">
        <v>114</v>
      </c>
      <c r="F378" s="86" t="s">
        <v>25</v>
      </c>
      <c r="G378" s="200">
        <v>6854.3</v>
      </c>
    </row>
    <row r="379" spans="1:7" ht="32.25" customHeight="1" x14ac:dyDescent="0.25">
      <c r="A379" s="80" t="s">
        <v>30</v>
      </c>
      <c r="B379" s="81" t="s">
        <v>132</v>
      </c>
      <c r="C379" s="78" t="s">
        <v>13</v>
      </c>
      <c r="D379" s="78" t="s">
        <v>48</v>
      </c>
      <c r="E379" s="159" t="s">
        <v>114</v>
      </c>
      <c r="F379" s="86" t="s">
        <v>31</v>
      </c>
      <c r="G379" s="200">
        <v>17</v>
      </c>
    </row>
    <row r="380" spans="1:7" ht="16.5" customHeight="1" x14ac:dyDescent="0.25">
      <c r="A380" s="80" t="s">
        <v>34</v>
      </c>
      <c r="B380" s="81" t="s">
        <v>132</v>
      </c>
      <c r="C380" s="78" t="s">
        <v>13</v>
      </c>
      <c r="D380" s="78" t="s">
        <v>48</v>
      </c>
      <c r="E380" s="159" t="s">
        <v>114</v>
      </c>
      <c r="F380" s="86" t="s">
        <v>11</v>
      </c>
      <c r="G380" s="200">
        <v>0.2</v>
      </c>
    </row>
    <row r="381" spans="1:7" ht="16.5" customHeight="1" x14ac:dyDescent="0.25">
      <c r="A381" s="80" t="s">
        <v>43</v>
      </c>
      <c r="B381" s="81" t="s">
        <v>132</v>
      </c>
      <c r="C381" s="78" t="s">
        <v>13</v>
      </c>
      <c r="D381" s="78" t="s">
        <v>48</v>
      </c>
      <c r="E381" s="159" t="s">
        <v>115</v>
      </c>
      <c r="F381" s="79"/>
      <c r="G381" s="200">
        <f t="shared" ref="G381:G382" si="40">G382</f>
        <v>40</v>
      </c>
    </row>
    <row r="382" spans="1:7" ht="17.25" customHeight="1" x14ac:dyDescent="0.25">
      <c r="A382" s="82" t="s">
        <v>45</v>
      </c>
      <c r="B382" s="83" t="s">
        <v>132</v>
      </c>
      <c r="C382" s="84" t="s">
        <v>13</v>
      </c>
      <c r="D382" s="78" t="s">
        <v>48</v>
      </c>
      <c r="E382" s="160" t="s">
        <v>116</v>
      </c>
      <c r="F382" s="85"/>
      <c r="G382" s="201">
        <f t="shared" si="40"/>
        <v>40</v>
      </c>
    </row>
    <row r="383" spans="1:7" ht="15.75" customHeight="1" x14ac:dyDescent="0.25">
      <c r="A383" s="80" t="s">
        <v>34</v>
      </c>
      <c r="B383" s="81" t="s">
        <v>132</v>
      </c>
      <c r="C383" s="78" t="s">
        <v>13</v>
      </c>
      <c r="D383" s="78" t="s">
        <v>48</v>
      </c>
      <c r="E383" s="159" t="s">
        <v>116</v>
      </c>
      <c r="F383" s="86" t="s">
        <v>11</v>
      </c>
      <c r="G383" s="200">
        <v>40</v>
      </c>
    </row>
    <row r="384" spans="1:7" ht="15.75" customHeight="1" x14ac:dyDescent="0.25">
      <c r="A384" s="80"/>
      <c r="B384" s="81"/>
      <c r="C384" s="78"/>
      <c r="D384" s="78"/>
      <c r="E384" s="159"/>
      <c r="F384" s="86"/>
      <c r="G384" s="200"/>
    </row>
    <row r="385" spans="1:7" ht="17.25" customHeight="1" x14ac:dyDescent="0.25">
      <c r="A385" s="75" t="s">
        <v>95</v>
      </c>
      <c r="B385" s="76" t="s">
        <v>132</v>
      </c>
      <c r="C385" s="77" t="s">
        <v>96</v>
      </c>
      <c r="D385" s="78"/>
      <c r="E385" s="158"/>
      <c r="F385" s="79"/>
      <c r="G385" s="199">
        <f t="shared" ref="G385:G390" si="41">G386</f>
        <v>39790.9</v>
      </c>
    </row>
    <row r="386" spans="1:7" ht="17.25" customHeight="1" x14ac:dyDescent="0.25">
      <c r="A386" s="80" t="s">
        <v>117</v>
      </c>
      <c r="B386" s="81" t="s">
        <v>132</v>
      </c>
      <c r="C386" s="78" t="s">
        <v>96</v>
      </c>
      <c r="D386" s="78" t="s">
        <v>64</v>
      </c>
      <c r="E386" s="158"/>
      <c r="F386" s="79"/>
      <c r="G386" s="200">
        <f>G387+G392+G398</f>
        <v>39790.9</v>
      </c>
    </row>
    <row r="387" spans="1:7" ht="48" customHeight="1" x14ac:dyDescent="0.25">
      <c r="A387" s="80" t="s">
        <v>73</v>
      </c>
      <c r="B387" s="81" t="s">
        <v>132</v>
      </c>
      <c r="C387" s="78" t="s">
        <v>96</v>
      </c>
      <c r="D387" s="78" t="s">
        <v>64</v>
      </c>
      <c r="E387" s="159" t="s">
        <v>74</v>
      </c>
      <c r="F387" s="79"/>
      <c r="G387" s="200">
        <f t="shared" si="41"/>
        <v>6886.8</v>
      </c>
    </row>
    <row r="388" spans="1:7" ht="47.25" customHeight="1" x14ac:dyDescent="0.25">
      <c r="A388" s="80" t="s">
        <v>111</v>
      </c>
      <c r="B388" s="81" t="s">
        <v>132</v>
      </c>
      <c r="C388" s="78" t="s">
        <v>96</v>
      </c>
      <c r="D388" s="78" t="s">
        <v>64</v>
      </c>
      <c r="E388" s="159" t="s">
        <v>112</v>
      </c>
      <c r="F388" s="79"/>
      <c r="G388" s="200">
        <f t="shared" si="41"/>
        <v>6886.8</v>
      </c>
    </row>
    <row r="389" spans="1:7" ht="17.25" customHeight="1" x14ac:dyDescent="0.25">
      <c r="A389" s="80" t="s">
        <v>43</v>
      </c>
      <c r="B389" s="81" t="s">
        <v>132</v>
      </c>
      <c r="C389" s="78" t="s">
        <v>96</v>
      </c>
      <c r="D389" s="78" t="s">
        <v>64</v>
      </c>
      <c r="E389" s="159" t="s">
        <v>115</v>
      </c>
      <c r="F389" s="79"/>
      <c r="G389" s="200">
        <f t="shared" si="41"/>
        <v>6886.8</v>
      </c>
    </row>
    <row r="390" spans="1:7" ht="17.25" customHeight="1" x14ac:dyDescent="0.25">
      <c r="A390" s="82" t="s">
        <v>45</v>
      </c>
      <c r="B390" s="83" t="s">
        <v>132</v>
      </c>
      <c r="C390" s="84" t="s">
        <v>96</v>
      </c>
      <c r="D390" s="78" t="s">
        <v>64</v>
      </c>
      <c r="E390" s="160" t="s">
        <v>116</v>
      </c>
      <c r="F390" s="85"/>
      <c r="G390" s="201">
        <f t="shared" si="41"/>
        <v>6886.8</v>
      </c>
    </row>
    <row r="391" spans="1:7" ht="31.5" customHeight="1" x14ac:dyDescent="0.25">
      <c r="A391" s="80" t="s">
        <v>30</v>
      </c>
      <c r="B391" s="81" t="s">
        <v>132</v>
      </c>
      <c r="C391" s="78" t="s">
        <v>96</v>
      </c>
      <c r="D391" s="78" t="s">
        <v>64</v>
      </c>
      <c r="E391" s="159" t="s">
        <v>116</v>
      </c>
      <c r="F391" s="86" t="s">
        <v>31</v>
      </c>
      <c r="G391" s="200">
        <v>6886.8</v>
      </c>
    </row>
    <row r="392" spans="1:7" ht="33.75" customHeight="1" x14ac:dyDescent="0.25">
      <c r="A392" s="80" t="s">
        <v>316</v>
      </c>
      <c r="B392" s="81" t="s">
        <v>132</v>
      </c>
      <c r="C392" s="78" t="s">
        <v>96</v>
      </c>
      <c r="D392" s="78" t="s">
        <v>64</v>
      </c>
      <c r="E392" s="159" t="s">
        <v>317</v>
      </c>
      <c r="F392" s="86"/>
      <c r="G392" s="200">
        <f>G393</f>
        <v>32407.5</v>
      </c>
    </row>
    <row r="393" spans="1:7" ht="18" customHeight="1" x14ac:dyDescent="0.25">
      <c r="A393" s="87" t="s">
        <v>43</v>
      </c>
      <c r="B393" s="88" t="s">
        <v>132</v>
      </c>
      <c r="C393" s="89" t="s">
        <v>96</v>
      </c>
      <c r="D393" s="89" t="s">
        <v>64</v>
      </c>
      <c r="E393" s="161" t="s">
        <v>318</v>
      </c>
      <c r="F393" s="90"/>
      <c r="G393" s="207">
        <f>G396+G394</f>
        <v>32407.5</v>
      </c>
    </row>
    <row r="394" spans="1:7" ht="46.5" customHeight="1" x14ac:dyDescent="0.25">
      <c r="A394" s="204" t="s">
        <v>363</v>
      </c>
      <c r="B394" s="94" t="s">
        <v>132</v>
      </c>
      <c r="C394" s="95" t="s">
        <v>96</v>
      </c>
      <c r="D394" s="92" t="s">
        <v>64</v>
      </c>
      <c r="E394" s="163" t="s">
        <v>382</v>
      </c>
      <c r="F394" s="96"/>
      <c r="G394" s="205">
        <f>G395</f>
        <v>3945.5</v>
      </c>
    </row>
    <row r="395" spans="1:7" ht="33" customHeight="1" x14ac:dyDescent="0.25">
      <c r="A395" s="202" t="s">
        <v>30</v>
      </c>
      <c r="B395" s="91" t="s">
        <v>132</v>
      </c>
      <c r="C395" s="92" t="s">
        <v>96</v>
      </c>
      <c r="D395" s="92" t="s">
        <v>64</v>
      </c>
      <c r="E395" s="162" t="s">
        <v>382</v>
      </c>
      <c r="F395" s="97" t="s">
        <v>31</v>
      </c>
      <c r="G395" s="203">
        <v>3945.5</v>
      </c>
    </row>
    <row r="396" spans="1:7" ht="46.5" customHeight="1" x14ac:dyDescent="0.25">
      <c r="A396" s="98" t="s">
        <v>363</v>
      </c>
      <c r="B396" s="99" t="s">
        <v>132</v>
      </c>
      <c r="C396" s="73" t="s">
        <v>96</v>
      </c>
      <c r="D396" s="73" t="s">
        <v>64</v>
      </c>
      <c r="E396" s="164" t="s">
        <v>364</v>
      </c>
      <c r="F396" s="100"/>
      <c r="G396" s="206">
        <f>G397</f>
        <v>28462</v>
      </c>
    </row>
    <row r="397" spans="1:7" ht="31.5" customHeight="1" x14ac:dyDescent="0.25">
      <c r="A397" s="80" t="s">
        <v>30</v>
      </c>
      <c r="B397" s="81" t="s">
        <v>132</v>
      </c>
      <c r="C397" s="78" t="s">
        <v>96</v>
      </c>
      <c r="D397" s="78" t="s">
        <v>64</v>
      </c>
      <c r="E397" s="159" t="s">
        <v>364</v>
      </c>
      <c r="F397" s="86" t="s">
        <v>31</v>
      </c>
      <c r="G397" s="200">
        <v>28462</v>
      </c>
    </row>
    <row r="398" spans="1:7" ht="34.5" customHeight="1" x14ac:dyDescent="0.25">
      <c r="A398" s="80" t="s">
        <v>118</v>
      </c>
      <c r="B398" s="81" t="s">
        <v>132</v>
      </c>
      <c r="C398" s="78" t="s">
        <v>96</v>
      </c>
      <c r="D398" s="78" t="s">
        <v>64</v>
      </c>
      <c r="E398" s="159" t="s">
        <v>119</v>
      </c>
      <c r="F398" s="86"/>
      <c r="G398" s="200">
        <f>G399</f>
        <v>496.6</v>
      </c>
    </row>
    <row r="399" spans="1:7" ht="31.5" customHeight="1" x14ac:dyDescent="0.25">
      <c r="A399" s="80" t="s">
        <v>30</v>
      </c>
      <c r="B399" s="81" t="s">
        <v>132</v>
      </c>
      <c r="C399" s="78" t="s">
        <v>96</v>
      </c>
      <c r="D399" s="78" t="s">
        <v>64</v>
      </c>
      <c r="E399" s="159" t="s">
        <v>120</v>
      </c>
      <c r="F399" s="86" t="s">
        <v>31</v>
      </c>
      <c r="G399" s="200">
        <v>496.6</v>
      </c>
    </row>
    <row r="400" spans="1:7" ht="14.25" customHeight="1" x14ac:dyDescent="0.25">
      <c r="A400" s="80"/>
      <c r="B400" s="81"/>
      <c r="C400" s="78"/>
      <c r="D400" s="78"/>
      <c r="E400" s="159"/>
      <c r="F400" s="86"/>
      <c r="G400" s="200"/>
    </row>
    <row r="401" spans="1:7" ht="63" customHeight="1" x14ac:dyDescent="0.25">
      <c r="A401" s="122" t="s">
        <v>133</v>
      </c>
      <c r="B401" s="76" t="s">
        <v>134</v>
      </c>
      <c r="C401" s="77"/>
      <c r="D401" s="78"/>
      <c r="E401" s="158"/>
      <c r="F401" s="79"/>
      <c r="G401" s="199">
        <f>G402+G414</f>
        <v>10123.9</v>
      </c>
    </row>
    <row r="402" spans="1:7" ht="17.25" customHeight="1" x14ac:dyDescent="0.25">
      <c r="A402" s="75" t="s">
        <v>12</v>
      </c>
      <c r="B402" s="76" t="s">
        <v>134</v>
      </c>
      <c r="C402" s="77" t="s">
        <v>13</v>
      </c>
      <c r="D402" s="78"/>
      <c r="E402" s="158"/>
      <c r="F402" s="79"/>
      <c r="G402" s="199">
        <f t="shared" ref="G402:G404" si="42">G403</f>
        <v>6925.4</v>
      </c>
    </row>
    <row r="403" spans="1:7" ht="16.5" customHeight="1" x14ac:dyDescent="0.25">
      <c r="A403" s="80" t="s">
        <v>47</v>
      </c>
      <c r="B403" s="81" t="s">
        <v>134</v>
      </c>
      <c r="C403" s="78" t="s">
        <v>13</v>
      </c>
      <c r="D403" s="78" t="s">
        <v>48</v>
      </c>
      <c r="E403" s="158"/>
      <c r="F403" s="79"/>
      <c r="G403" s="200">
        <f t="shared" si="42"/>
        <v>6925.4</v>
      </c>
    </row>
    <row r="404" spans="1:7" ht="47.25" customHeight="1" x14ac:dyDescent="0.25">
      <c r="A404" s="80" t="s">
        <v>73</v>
      </c>
      <c r="B404" s="81" t="s">
        <v>134</v>
      </c>
      <c r="C404" s="78" t="s">
        <v>13</v>
      </c>
      <c r="D404" s="78" t="s">
        <v>48</v>
      </c>
      <c r="E404" s="159" t="s">
        <v>74</v>
      </c>
      <c r="F404" s="79"/>
      <c r="G404" s="200">
        <f t="shared" si="42"/>
        <v>6925.4</v>
      </c>
    </row>
    <row r="405" spans="1:7" ht="48" customHeight="1" x14ac:dyDescent="0.25">
      <c r="A405" s="80" t="s">
        <v>111</v>
      </c>
      <c r="B405" s="81" t="s">
        <v>134</v>
      </c>
      <c r="C405" s="78" t="s">
        <v>13</v>
      </c>
      <c r="D405" s="78" t="s">
        <v>48</v>
      </c>
      <c r="E405" s="159" t="s">
        <v>112</v>
      </c>
      <c r="F405" s="79"/>
      <c r="G405" s="200">
        <f>G406+G410</f>
        <v>6925.4</v>
      </c>
    </row>
    <row r="406" spans="1:7" ht="31.5" customHeight="1" x14ac:dyDescent="0.25">
      <c r="A406" s="80" t="s">
        <v>20</v>
      </c>
      <c r="B406" s="81" t="s">
        <v>134</v>
      </c>
      <c r="C406" s="78" t="s">
        <v>13</v>
      </c>
      <c r="D406" s="78" t="s">
        <v>48</v>
      </c>
      <c r="E406" s="159" t="s">
        <v>113</v>
      </c>
      <c r="F406" s="79"/>
      <c r="G406" s="200">
        <f>G407</f>
        <v>6925.4</v>
      </c>
    </row>
    <row r="407" spans="1:7" ht="17.25" customHeight="1" x14ac:dyDescent="0.25">
      <c r="A407" s="82" t="s">
        <v>28</v>
      </c>
      <c r="B407" s="83" t="s">
        <v>134</v>
      </c>
      <c r="C407" s="84" t="s">
        <v>13</v>
      </c>
      <c r="D407" s="78" t="s">
        <v>48</v>
      </c>
      <c r="E407" s="160" t="s">
        <v>114</v>
      </c>
      <c r="F407" s="85"/>
      <c r="G407" s="201">
        <f>G408+G409</f>
        <v>6925.4</v>
      </c>
    </row>
    <row r="408" spans="1:7" ht="63.75" customHeight="1" x14ac:dyDescent="0.25">
      <c r="A408" s="80" t="s">
        <v>24</v>
      </c>
      <c r="B408" s="81" t="s">
        <v>134</v>
      </c>
      <c r="C408" s="78" t="s">
        <v>13</v>
      </c>
      <c r="D408" s="78" t="s">
        <v>48</v>
      </c>
      <c r="E408" s="159" t="s">
        <v>114</v>
      </c>
      <c r="F408" s="86" t="s">
        <v>25</v>
      </c>
      <c r="G408" s="200">
        <v>6909</v>
      </c>
    </row>
    <row r="409" spans="1:7" ht="32.25" customHeight="1" x14ac:dyDescent="0.25">
      <c r="A409" s="80" t="s">
        <v>30</v>
      </c>
      <c r="B409" s="81" t="s">
        <v>134</v>
      </c>
      <c r="C409" s="78" t="s">
        <v>13</v>
      </c>
      <c r="D409" s="78" t="s">
        <v>48</v>
      </c>
      <c r="E409" s="159" t="s">
        <v>114</v>
      </c>
      <c r="F409" s="86" t="s">
        <v>31</v>
      </c>
      <c r="G409" s="200">
        <v>16.399999999999999</v>
      </c>
    </row>
    <row r="410" spans="1:7" ht="16.5" customHeight="1" x14ac:dyDescent="0.25">
      <c r="A410" s="80" t="s">
        <v>43</v>
      </c>
      <c r="B410" s="81" t="s">
        <v>134</v>
      </c>
      <c r="C410" s="78" t="s">
        <v>13</v>
      </c>
      <c r="D410" s="78" t="s">
        <v>48</v>
      </c>
      <c r="E410" s="159" t="s">
        <v>115</v>
      </c>
      <c r="F410" s="79"/>
      <c r="G410" s="200">
        <f t="shared" ref="G410:G411" si="43">G411</f>
        <v>0</v>
      </c>
    </row>
    <row r="411" spans="1:7" ht="17.25" customHeight="1" x14ac:dyDescent="0.25">
      <c r="A411" s="82" t="s">
        <v>45</v>
      </c>
      <c r="B411" s="83" t="s">
        <v>134</v>
      </c>
      <c r="C411" s="84" t="s">
        <v>13</v>
      </c>
      <c r="D411" s="78" t="s">
        <v>48</v>
      </c>
      <c r="E411" s="160" t="s">
        <v>116</v>
      </c>
      <c r="F411" s="85"/>
      <c r="G411" s="201">
        <f t="shared" si="43"/>
        <v>0</v>
      </c>
    </row>
    <row r="412" spans="1:7" ht="21" customHeight="1" x14ac:dyDescent="0.25">
      <c r="A412" s="80" t="s">
        <v>34</v>
      </c>
      <c r="B412" s="81" t="s">
        <v>134</v>
      </c>
      <c r="C412" s="78" t="s">
        <v>13</v>
      </c>
      <c r="D412" s="78" t="s">
        <v>48</v>
      </c>
      <c r="E412" s="159" t="s">
        <v>116</v>
      </c>
      <c r="F412" s="86" t="s">
        <v>11</v>
      </c>
      <c r="G412" s="200">
        <v>0</v>
      </c>
    </row>
    <row r="413" spans="1:7" ht="12" customHeight="1" x14ac:dyDescent="0.25">
      <c r="A413" s="80"/>
      <c r="B413" s="81"/>
      <c r="C413" s="78"/>
      <c r="D413" s="78"/>
      <c r="E413" s="159"/>
      <c r="F413" s="86"/>
      <c r="G413" s="200"/>
    </row>
    <row r="414" spans="1:7" ht="14.25" customHeight="1" x14ac:dyDescent="0.25">
      <c r="A414" s="75" t="s">
        <v>95</v>
      </c>
      <c r="B414" s="76" t="s">
        <v>134</v>
      </c>
      <c r="C414" s="77" t="s">
        <v>96</v>
      </c>
      <c r="D414" s="78"/>
      <c r="E414" s="158"/>
      <c r="F414" s="79"/>
      <c r="G414" s="199">
        <f t="shared" ref="G414:G419" si="44">G415</f>
        <v>3198.5</v>
      </c>
    </row>
    <row r="415" spans="1:7" ht="17.25" customHeight="1" x14ac:dyDescent="0.25">
      <c r="A415" s="80" t="s">
        <v>117</v>
      </c>
      <c r="B415" s="81" t="s">
        <v>134</v>
      </c>
      <c r="C415" s="78" t="s">
        <v>96</v>
      </c>
      <c r="D415" s="78" t="s">
        <v>64</v>
      </c>
      <c r="E415" s="158"/>
      <c r="F415" s="79"/>
      <c r="G415" s="200">
        <f t="shared" si="44"/>
        <v>3198.5</v>
      </c>
    </row>
    <row r="416" spans="1:7" ht="47.25" customHeight="1" x14ac:dyDescent="0.25">
      <c r="A416" s="80" t="s">
        <v>73</v>
      </c>
      <c r="B416" s="81" t="s">
        <v>134</v>
      </c>
      <c r="C416" s="78" t="s">
        <v>96</v>
      </c>
      <c r="D416" s="78" t="s">
        <v>64</v>
      </c>
      <c r="E416" s="159" t="s">
        <v>74</v>
      </c>
      <c r="F416" s="79"/>
      <c r="G416" s="200">
        <f t="shared" si="44"/>
        <v>3198.5</v>
      </c>
    </row>
    <row r="417" spans="1:7" ht="48" customHeight="1" x14ac:dyDescent="0.25">
      <c r="A417" s="80" t="s">
        <v>111</v>
      </c>
      <c r="B417" s="81" t="s">
        <v>134</v>
      </c>
      <c r="C417" s="78" t="s">
        <v>96</v>
      </c>
      <c r="D417" s="78" t="s">
        <v>64</v>
      </c>
      <c r="E417" s="159" t="s">
        <v>112</v>
      </c>
      <c r="F417" s="79"/>
      <c r="G417" s="200">
        <f t="shared" si="44"/>
        <v>3198.5</v>
      </c>
    </row>
    <row r="418" spans="1:7" ht="17.25" customHeight="1" x14ac:dyDescent="0.25">
      <c r="A418" s="80" t="s">
        <v>43</v>
      </c>
      <c r="B418" s="81" t="s">
        <v>134</v>
      </c>
      <c r="C418" s="78" t="s">
        <v>96</v>
      </c>
      <c r="D418" s="78" t="s">
        <v>64</v>
      </c>
      <c r="E418" s="159" t="s">
        <v>115</v>
      </c>
      <c r="F418" s="79"/>
      <c r="G418" s="200">
        <f t="shared" si="44"/>
        <v>3198.5</v>
      </c>
    </row>
    <row r="419" spans="1:7" ht="17.25" customHeight="1" x14ac:dyDescent="0.25">
      <c r="A419" s="82" t="s">
        <v>45</v>
      </c>
      <c r="B419" s="83" t="s">
        <v>134</v>
      </c>
      <c r="C419" s="84" t="s">
        <v>96</v>
      </c>
      <c r="D419" s="78" t="s">
        <v>64</v>
      </c>
      <c r="E419" s="160" t="s">
        <v>116</v>
      </c>
      <c r="F419" s="85"/>
      <c r="G419" s="201">
        <f t="shared" si="44"/>
        <v>3198.5</v>
      </c>
    </row>
    <row r="420" spans="1:7" ht="33" customHeight="1" x14ac:dyDescent="0.25">
      <c r="A420" s="80" t="s">
        <v>30</v>
      </c>
      <c r="B420" s="81" t="s">
        <v>134</v>
      </c>
      <c r="C420" s="78" t="s">
        <v>96</v>
      </c>
      <c r="D420" s="78" t="s">
        <v>64</v>
      </c>
      <c r="E420" s="159" t="s">
        <v>116</v>
      </c>
      <c r="F420" s="86" t="s">
        <v>31</v>
      </c>
      <c r="G420" s="200">
        <v>3198.5</v>
      </c>
    </row>
    <row r="421" spans="1:7" ht="15.75" customHeight="1" x14ac:dyDescent="0.25">
      <c r="A421" s="80"/>
      <c r="B421" s="81"/>
      <c r="C421" s="78"/>
      <c r="D421" s="78"/>
      <c r="E421" s="159"/>
      <c r="F421" s="86"/>
      <c r="G421" s="200"/>
    </row>
    <row r="422" spans="1:7" ht="46.5" customHeight="1" x14ac:dyDescent="0.25">
      <c r="A422" s="122" t="s">
        <v>135</v>
      </c>
      <c r="B422" s="76" t="s">
        <v>136</v>
      </c>
      <c r="C422" s="77"/>
      <c r="D422" s="78"/>
      <c r="E422" s="158"/>
      <c r="F422" s="79"/>
      <c r="G422" s="199">
        <f>G423+G445</f>
        <v>233830.5</v>
      </c>
    </row>
    <row r="423" spans="1:7" ht="17.25" customHeight="1" x14ac:dyDescent="0.25">
      <c r="A423" s="75" t="s">
        <v>12</v>
      </c>
      <c r="B423" s="76" t="s">
        <v>136</v>
      </c>
      <c r="C423" s="77" t="s">
        <v>13</v>
      </c>
      <c r="D423" s="78"/>
      <c r="E423" s="158"/>
      <c r="F423" s="79"/>
      <c r="G423" s="199">
        <f>G424+G432+G435</f>
        <v>119550</v>
      </c>
    </row>
    <row r="424" spans="1:7" ht="47.25" customHeight="1" x14ac:dyDescent="0.25">
      <c r="A424" s="80" t="s">
        <v>137</v>
      </c>
      <c r="B424" s="81" t="s">
        <v>136</v>
      </c>
      <c r="C424" s="78" t="s">
        <v>13</v>
      </c>
      <c r="D424" s="78" t="s">
        <v>138</v>
      </c>
      <c r="E424" s="158"/>
      <c r="F424" s="79"/>
      <c r="G424" s="200">
        <f t="shared" ref="G424:G427" si="45">G425</f>
        <v>35502.800000000003</v>
      </c>
    </row>
    <row r="425" spans="1:7" ht="47.25" customHeight="1" x14ac:dyDescent="0.25">
      <c r="A425" s="80" t="s">
        <v>16</v>
      </c>
      <c r="B425" s="81" t="s">
        <v>136</v>
      </c>
      <c r="C425" s="78" t="s">
        <v>13</v>
      </c>
      <c r="D425" s="78" t="s">
        <v>138</v>
      </c>
      <c r="E425" s="159" t="s">
        <v>17</v>
      </c>
      <c r="F425" s="79"/>
      <c r="G425" s="200">
        <f t="shared" si="45"/>
        <v>35502.800000000003</v>
      </c>
    </row>
    <row r="426" spans="1:7" ht="34.5" customHeight="1" x14ac:dyDescent="0.25">
      <c r="A426" s="80" t="s">
        <v>139</v>
      </c>
      <c r="B426" s="81" t="s">
        <v>136</v>
      </c>
      <c r="C426" s="78" t="s">
        <v>13</v>
      </c>
      <c r="D426" s="78" t="s">
        <v>138</v>
      </c>
      <c r="E426" s="159" t="s">
        <v>140</v>
      </c>
      <c r="F426" s="79"/>
      <c r="G426" s="200">
        <f t="shared" si="45"/>
        <v>35502.800000000003</v>
      </c>
    </row>
    <row r="427" spans="1:7" ht="32.25" customHeight="1" x14ac:dyDescent="0.25">
      <c r="A427" s="80" t="s">
        <v>20</v>
      </c>
      <c r="B427" s="81" t="s">
        <v>136</v>
      </c>
      <c r="C427" s="78" t="s">
        <v>13</v>
      </c>
      <c r="D427" s="78" t="s">
        <v>138</v>
      </c>
      <c r="E427" s="159" t="s">
        <v>141</v>
      </c>
      <c r="F427" s="79"/>
      <c r="G427" s="200">
        <f t="shared" si="45"/>
        <v>35502.800000000003</v>
      </c>
    </row>
    <row r="428" spans="1:7" ht="17.25" customHeight="1" x14ac:dyDescent="0.25">
      <c r="A428" s="82" t="s">
        <v>28</v>
      </c>
      <c r="B428" s="83" t="s">
        <v>136</v>
      </c>
      <c r="C428" s="84" t="s">
        <v>13</v>
      </c>
      <c r="D428" s="78" t="s">
        <v>138</v>
      </c>
      <c r="E428" s="160" t="s">
        <v>142</v>
      </c>
      <c r="F428" s="85"/>
      <c r="G428" s="201">
        <f>G429+G430+G431</f>
        <v>35502.800000000003</v>
      </c>
    </row>
    <row r="429" spans="1:7" ht="65.25" customHeight="1" x14ac:dyDescent="0.25">
      <c r="A429" s="80" t="s">
        <v>24</v>
      </c>
      <c r="B429" s="81" t="s">
        <v>136</v>
      </c>
      <c r="C429" s="78" t="s">
        <v>13</v>
      </c>
      <c r="D429" s="78" t="s">
        <v>138</v>
      </c>
      <c r="E429" s="159" t="s">
        <v>142</v>
      </c>
      <c r="F429" s="86" t="s">
        <v>25</v>
      </c>
      <c r="G429" s="200">
        <v>34915.9</v>
      </c>
    </row>
    <row r="430" spans="1:7" ht="31.5" customHeight="1" x14ac:dyDescent="0.25">
      <c r="A430" s="80" t="s">
        <v>30</v>
      </c>
      <c r="B430" s="81" t="s">
        <v>136</v>
      </c>
      <c r="C430" s="78" t="s">
        <v>13</v>
      </c>
      <c r="D430" s="78" t="s">
        <v>138</v>
      </c>
      <c r="E430" s="159" t="s">
        <v>142</v>
      </c>
      <c r="F430" s="86" t="s">
        <v>31</v>
      </c>
      <c r="G430" s="200">
        <v>67.3</v>
      </c>
    </row>
    <row r="431" spans="1:7" ht="18" customHeight="1" x14ac:dyDescent="0.25">
      <c r="A431" s="80" t="s">
        <v>32</v>
      </c>
      <c r="B431" s="81" t="s">
        <v>136</v>
      </c>
      <c r="C431" s="78" t="s">
        <v>13</v>
      </c>
      <c r="D431" s="78" t="s">
        <v>138</v>
      </c>
      <c r="E431" s="159" t="s">
        <v>142</v>
      </c>
      <c r="F431" s="86" t="s">
        <v>33</v>
      </c>
      <c r="G431" s="200">
        <v>519.6</v>
      </c>
    </row>
    <row r="432" spans="1:7" ht="20.25" customHeight="1" x14ac:dyDescent="0.25">
      <c r="A432" s="80" t="s">
        <v>143</v>
      </c>
      <c r="B432" s="81" t="s">
        <v>136</v>
      </c>
      <c r="C432" s="78" t="s">
        <v>13</v>
      </c>
      <c r="D432" s="78" t="s">
        <v>144</v>
      </c>
      <c r="E432" s="158"/>
      <c r="F432" s="79"/>
      <c r="G432" s="200">
        <f t="shared" ref="G432:G433" si="46">G433</f>
        <v>0</v>
      </c>
    </row>
    <row r="433" spans="1:7" ht="32.25" customHeight="1" x14ac:dyDescent="0.25">
      <c r="A433" s="80" t="s">
        <v>118</v>
      </c>
      <c r="B433" s="81" t="s">
        <v>136</v>
      </c>
      <c r="C433" s="78" t="s">
        <v>13</v>
      </c>
      <c r="D433" s="78" t="s">
        <v>144</v>
      </c>
      <c r="E433" s="159" t="s">
        <v>119</v>
      </c>
      <c r="F433" s="79"/>
      <c r="G433" s="200">
        <f t="shared" si="46"/>
        <v>0</v>
      </c>
    </row>
    <row r="434" spans="1:7" ht="16.5" customHeight="1" x14ac:dyDescent="0.25">
      <c r="A434" s="80" t="s">
        <v>34</v>
      </c>
      <c r="B434" s="81" t="s">
        <v>136</v>
      </c>
      <c r="C434" s="78" t="s">
        <v>13</v>
      </c>
      <c r="D434" s="78" t="s">
        <v>144</v>
      </c>
      <c r="E434" s="159" t="s">
        <v>120</v>
      </c>
      <c r="F434" s="86" t="s">
        <v>11</v>
      </c>
      <c r="G434" s="200">
        <v>0</v>
      </c>
    </row>
    <row r="435" spans="1:7" ht="15.75" customHeight="1" x14ac:dyDescent="0.25">
      <c r="A435" s="80" t="s">
        <v>47</v>
      </c>
      <c r="B435" s="81" t="s">
        <v>136</v>
      </c>
      <c r="C435" s="78" t="s">
        <v>13</v>
      </c>
      <c r="D435" s="78" t="s">
        <v>48</v>
      </c>
      <c r="E435" s="158"/>
      <c r="F435" s="79"/>
      <c r="G435" s="200">
        <f t="shared" ref="G435:G438" si="47">G436</f>
        <v>84047.2</v>
      </c>
    </row>
    <row r="436" spans="1:7" ht="47.25" customHeight="1" x14ac:dyDescent="0.25">
      <c r="A436" s="80" t="s">
        <v>16</v>
      </c>
      <c r="B436" s="81" t="s">
        <v>136</v>
      </c>
      <c r="C436" s="78" t="s">
        <v>13</v>
      </c>
      <c r="D436" s="78" t="s">
        <v>48</v>
      </c>
      <c r="E436" s="159" t="s">
        <v>17</v>
      </c>
      <c r="F436" s="79"/>
      <c r="G436" s="200">
        <f t="shared" si="47"/>
        <v>84047.2</v>
      </c>
    </row>
    <row r="437" spans="1:7" ht="33" customHeight="1" x14ac:dyDescent="0.25">
      <c r="A437" s="80" t="s">
        <v>139</v>
      </c>
      <c r="B437" s="81" t="s">
        <v>136</v>
      </c>
      <c r="C437" s="78" t="s">
        <v>13</v>
      </c>
      <c r="D437" s="78" t="s">
        <v>48</v>
      </c>
      <c r="E437" s="159" t="s">
        <v>140</v>
      </c>
      <c r="F437" s="79"/>
      <c r="G437" s="200">
        <f t="shared" si="47"/>
        <v>84047.2</v>
      </c>
    </row>
    <row r="438" spans="1:7" ht="16.5" customHeight="1" x14ac:dyDescent="0.25">
      <c r="A438" s="80" t="s">
        <v>43</v>
      </c>
      <c r="B438" s="81" t="s">
        <v>136</v>
      </c>
      <c r="C438" s="78" t="s">
        <v>13</v>
      </c>
      <c r="D438" s="78" t="s">
        <v>48</v>
      </c>
      <c r="E438" s="159" t="s">
        <v>145</v>
      </c>
      <c r="F438" s="79"/>
      <c r="G438" s="200">
        <f t="shared" si="47"/>
        <v>84047.2</v>
      </c>
    </row>
    <row r="439" spans="1:7" ht="17.25" customHeight="1" x14ac:dyDescent="0.25">
      <c r="A439" s="82" t="s">
        <v>45</v>
      </c>
      <c r="B439" s="83" t="s">
        <v>136</v>
      </c>
      <c r="C439" s="84" t="s">
        <v>13</v>
      </c>
      <c r="D439" s="78" t="s">
        <v>48</v>
      </c>
      <c r="E439" s="160" t="s">
        <v>146</v>
      </c>
      <c r="F439" s="85"/>
      <c r="G439" s="201">
        <f>G440+G441+G443+G442</f>
        <v>84047.2</v>
      </c>
    </row>
    <row r="440" spans="1:7" ht="65.25" customHeight="1" x14ac:dyDescent="0.25">
      <c r="A440" s="80" t="s">
        <v>24</v>
      </c>
      <c r="B440" s="81" t="s">
        <v>136</v>
      </c>
      <c r="C440" s="78" t="s">
        <v>13</v>
      </c>
      <c r="D440" s="78" t="s">
        <v>48</v>
      </c>
      <c r="E440" s="159" t="s">
        <v>146</v>
      </c>
      <c r="F440" s="86" t="s">
        <v>25</v>
      </c>
      <c r="G440" s="200">
        <v>30436.7</v>
      </c>
    </row>
    <row r="441" spans="1:7" ht="31.5" customHeight="1" x14ac:dyDescent="0.25">
      <c r="A441" s="87" t="s">
        <v>30</v>
      </c>
      <c r="B441" s="88" t="s">
        <v>136</v>
      </c>
      <c r="C441" s="89" t="s">
        <v>13</v>
      </c>
      <c r="D441" s="89" t="s">
        <v>48</v>
      </c>
      <c r="E441" s="161" t="s">
        <v>146</v>
      </c>
      <c r="F441" s="90" t="s">
        <v>31</v>
      </c>
      <c r="G441" s="207">
        <v>12972.3</v>
      </c>
    </row>
    <row r="442" spans="1:7" ht="18" customHeight="1" x14ac:dyDescent="0.25">
      <c r="A442" s="202" t="s">
        <v>32</v>
      </c>
      <c r="B442" s="91" t="s">
        <v>136</v>
      </c>
      <c r="C442" s="92" t="s">
        <v>13</v>
      </c>
      <c r="D442" s="92" t="s">
        <v>48</v>
      </c>
      <c r="E442" s="162" t="s">
        <v>146</v>
      </c>
      <c r="F442" s="97" t="s">
        <v>33</v>
      </c>
      <c r="G442" s="203">
        <v>18.8</v>
      </c>
    </row>
    <row r="443" spans="1:7" ht="16.5" customHeight="1" x14ac:dyDescent="0.25">
      <c r="A443" s="98" t="s">
        <v>34</v>
      </c>
      <c r="B443" s="99" t="s">
        <v>136</v>
      </c>
      <c r="C443" s="73" t="s">
        <v>13</v>
      </c>
      <c r="D443" s="73" t="s">
        <v>48</v>
      </c>
      <c r="E443" s="164" t="s">
        <v>146</v>
      </c>
      <c r="F443" s="100" t="s">
        <v>11</v>
      </c>
      <c r="G443" s="206">
        <v>40619.4</v>
      </c>
    </row>
    <row r="444" spans="1:7" ht="16.5" customHeight="1" x14ac:dyDescent="0.25">
      <c r="A444" s="80"/>
      <c r="B444" s="81"/>
      <c r="C444" s="78"/>
      <c r="D444" s="78"/>
      <c r="E444" s="159"/>
      <c r="F444" s="86"/>
      <c r="G444" s="200"/>
    </row>
    <row r="445" spans="1:7" ht="31.5" customHeight="1" x14ac:dyDescent="0.25">
      <c r="A445" s="75" t="s">
        <v>147</v>
      </c>
      <c r="B445" s="76" t="s">
        <v>136</v>
      </c>
      <c r="C445" s="77" t="s">
        <v>48</v>
      </c>
      <c r="D445" s="78"/>
      <c r="E445" s="158"/>
      <c r="F445" s="79"/>
      <c r="G445" s="199">
        <f t="shared" ref="G445:G450" si="48">G446</f>
        <v>114280.5</v>
      </c>
    </row>
    <row r="446" spans="1:7" ht="33" customHeight="1" x14ac:dyDescent="0.25">
      <c r="A446" s="80" t="s">
        <v>148</v>
      </c>
      <c r="B446" s="81" t="s">
        <v>136</v>
      </c>
      <c r="C446" s="78" t="s">
        <v>48</v>
      </c>
      <c r="D446" s="78" t="s">
        <v>13</v>
      </c>
      <c r="E446" s="158"/>
      <c r="F446" s="79"/>
      <c r="G446" s="200">
        <f t="shared" si="48"/>
        <v>114280.5</v>
      </c>
    </row>
    <row r="447" spans="1:7" ht="47.25" customHeight="1" x14ac:dyDescent="0.25">
      <c r="A447" s="80" t="s">
        <v>16</v>
      </c>
      <c r="B447" s="81" t="s">
        <v>136</v>
      </c>
      <c r="C447" s="78" t="s">
        <v>48</v>
      </c>
      <c r="D447" s="78" t="s">
        <v>13</v>
      </c>
      <c r="E447" s="159" t="s">
        <v>17</v>
      </c>
      <c r="F447" s="79"/>
      <c r="G447" s="200">
        <f t="shared" si="48"/>
        <v>114280.5</v>
      </c>
    </row>
    <row r="448" spans="1:7" ht="34.5" customHeight="1" x14ac:dyDescent="0.25">
      <c r="A448" s="80" t="s">
        <v>139</v>
      </c>
      <c r="B448" s="81" t="s">
        <v>136</v>
      </c>
      <c r="C448" s="78" t="s">
        <v>48</v>
      </c>
      <c r="D448" s="78" t="s">
        <v>13</v>
      </c>
      <c r="E448" s="159" t="s">
        <v>140</v>
      </c>
      <c r="F448" s="79"/>
      <c r="G448" s="200">
        <f t="shared" si="48"/>
        <v>114280.5</v>
      </c>
    </row>
    <row r="449" spans="1:7" ht="16.5" customHeight="1" x14ac:dyDescent="0.25">
      <c r="A449" s="80" t="s">
        <v>43</v>
      </c>
      <c r="B449" s="81" t="s">
        <v>136</v>
      </c>
      <c r="C449" s="78" t="s">
        <v>48</v>
      </c>
      <c r="D449" s="78" t="s">
        <v>13</v>
      </c>
      <c r="E449" s="159" t="s">
        <v>145</v>
      </c>
      <c r="F449" s="79"/>
      <c r="G449" s="200">
        <f t="shared" si="48"/>
        <v>114280.5</v>
      </c>
    </row>
    <row r="450" spans="1:7" ht="17.25" customHeight="1" x14ac:dyDescent="0.25">
      <c r="A450" s="82" t="s">
        <v>45</v>
      </c>
      <c r="B450" s="83" t="s">
        <v>136</v>
      </c>
      <c r="C450" s="84" t="s">
        <v>48</v>
      </c>
      <c r="D450" s="78" t="s">
        <v>13</v>
      </c>
      <c r="E450" s="160" t="s">
        <v>146</v>
      </c>
      <c r="F450" s="85"/>
      <c r="G450" s="201">
        <f t="shared" si="48"/>
        <v>114280.5</v>
      </c>
    </row>
    <row r="451" spans="1:7" ht="16.5" customHeight="1" x14ac:dyDescent="0.25">
      <c r="A451" s="80" t="s">
        <v>149</v>
      </c>
      <c r="B451" s="81" t="s">
        <v>136</v>
      </c>
      <c r="C451" s="78" t="s">
        <v>48</v>
      </c>
      <c r="D451" s="78" t="s">
        <v>13</v>
      </c>
      <c r="E451" s="159" t="s">
        <v>146</v>
      </c>
      <c r="F451" s="86" t="s">
        <v>150</v>
      </c>
      <c r="G451" s="200">
        <v>114280.5</v>
      </c>
    </row>
    <row r="452" spans="1:7" ht="13.5" customHeight="1" x14ac:dyDescent="0.25">
      <c r="A452" s="80"/>
      <c r="B452" s="81"/>
      <c r="C452" s="78"/>
      <c r="D452" s="78"/>
      <c r="E452" s="159"/>
      <c r="F452" s="86"/>
      <c r="G452" s="200"/>
    </row>
    <row r="453" spans="1:7" ht="17.25" customHeight="1" x14ac:dyDescent="0.25">
      <c r="A453" s="122" t="s">
        <v>151</v>
      </c>
      <c r="B453" s="76" t="s">
        <v>152</v>
      </c>
      <c r="C453" s="77"/>
      <c r="D453" s="78"/>
      <c r="E453" s="158"/>
      <c r="F453" s="79"/>
      <c r="G453" s="199">
        <f>G454</f>
        <v>39387.9</v>
      </c>
    </row>
    <row r="454" spans="1:7" ht="18" customHeight="1" x14ac:dyDescent="0.25">
      <c r="A454" s="75" t="s">
        <v>12</v>
      </c>
      <c r="B454" s="76" t="s">
        <v>152</v>
      </c>
      <c r="C454" s="77" t="s">
        <v>13</v>
      </c>
      <c r="D454" s="78"/>
      <c r="E454" s="158"/>
      <c r="F454" s="79"/>
      <c r="G454" s="199">
        <f>G455+G466</f>
        <v>39387.9</v>
      </c>
    </row>
    <row r="455" spans="1:7" ht="47.25" customHeight="1" x14ac:dyDescent="0.25">
      <c r="A455" s="80" t="s">
        <v>153</v>
      </c>
      <c r="B455" s="81" t="s">
        <v>152</v>
      </c>
      <c r="C455" s="78" t="s">
        <v>13</v>
      </c>
      <c r="D455" s="78" t="s">
        <v>64</v>
      </c>
      <c r="E455" s="158"/>
      <c r="F455" s="79"/>
      <c r="G455" s="200">
        <f t="shared" ref="G455:G456" si="49">G456</f>
        <v>34538</v>
      </c>
    </row>
    <row r="456" spans="1:7" ht="15.75" customHeight="1" x14ac:dyDescent="0.25">
      <c r="A456" s="80" t="s">
        <v>154</v>
      </c>
      <c r="B456" s="81" t="s">
        <v>152</v>
      </c>
      <c r="C456" s="78" t="s">
        <v>13</v>
      </c>
      <c r="D456" s="78" t="s">
        <v>64</v>
      </c>
      <c r="E456" s="159" t="s">
        <v>155</v>
      </c>
      <c r="F456" s="79"/>
      <c r="G456" s="200">
        <f t="shared" si="49"/>
        <v>34538</v>
      </c>
    </row>
    <row r="457" spans="1:7" ht="31.5" customHeight="1" x14ac:dyDescent="0.25">
      <c r="A457" s="80" t="s">
        <v>20</v>
      </c>
      <c r="B457" s="81" t="s">
        <v>152</v>
      </c>
      <c r="C457" s="78" t="s">
        <v>13</v>
      </c>
      <c r="D457" s="78" t="s">
        <v>64</v>
      </c>
      <c r="E457" s="159" t="s">
        <v>156</v>
      </c>
      <c r="F457" s="79"/>
      <c r="G457" s="200">
        <f>G458+G460+G464</f>
        <v>34538</v>
      </c>
    </row>
    <row r="458" spans="1:7" ht="16.5" customHeight="1" x14ac:dyDescent="0.25">
      <c r="A458" s="82" t="s">
        <v>157</v>
      </c>
      <c r="B458" s="83" t="s">
        <v>152</v>
      </c>
      <c r="C458" s="84" t="s">
        <v>13</v>
      </c>
      <c r="D458" s="78" t="s">
        <v>64</v>
      </c>
      <c r="E458" s="160" t="s">
        <v>158</v>
      </c>
      <c r="F458" s="85"/>
      <c r="G458" s="201">
        <f>G459</f>
        <v>2685.7</v>
      </c>
    </row>
    <row r="459" spans="1:7" ht="66" customHeight="1" x14ac:dyDescent="0.25">
      <c r="A459" s="80" t="s">
        <v>24</v>
      </c>
      <c r="B459" s="81" t="s">
        <v>152</v>
      </c>
      <c r="C459" s="78" t="s">
        <v>13</v>
      </c>
      <c r="D459" s="78" t="s">
        <v>64</v>
      </c>
      <c r="E459" s="159" t="s">
        <v>158</v>
      </c>
      <c r="F459" s="86" t="s">
        <v>25</v>
      </c>
      <c r="G459" s="200">
        <v>2685.7</v>
      </c>
    </row>
    <row r="460" spans="1:7" ht="16.5" customHeight="1" x14ac:dyDescent="0.25">
      <c r="A460" s="82" t="s">
        <v>159</v>
      </c>
      <c r="B460" s="83" t="s">
        <v>152</v>
      </c>
      <c r="C460" s="84" t="s">
        <v>13</v>
      </c>
      <c r="D460" s="78" t="s">
        <v>64</v>
      </c>
      <c r="E460" s="160" t="s">
        <v>160</v>
      </c>
      <c r="F460" s="85"/>
      <c r="G460" s="201">
        <f>G461+G462+G463</f>
        <v>21695</v>
      </c>
    </row>
    <row r="461" spans="1:7" ht="66" customHeight="1" x14ac:dyDescent="0.25">
      <c r="A461" s="80" t="s">
        <v>24</v>
      </c>
      <c r="B461" s="81" t="s">
        <v>152</v>
      </c>
      <c r="C461" s="78" t="s">
        <v>13</v>
      </c>
      <c r="D461" s="78" t="s">
        <v>64</v>
      </c>
      <c r="E461" s="159" t="s">
        <v>160</v>
      </c>
      <c r="F461" s="86" t="s">
        <v>25</v>
      </c>
      <c r="G461" s="200">
        <v>18712</v>
      </c>
    </row>
    <row r="462" spans="1:7" ht="31.5" customHeight="1" x14ac:dyDescent="0.25">
      <c r="A462" s="80" t="s">
        <v>30</v>
      </c>
      <c r="B462" s="81" t="s">
        <v>152</v>
      </c>
      <c r="C462" s="78" t="s">
        <v>13</v>
      </c>
      <c r="D462" s="78" t="s">
        <v>64</v>
      </c>
      <c r="E462" s="159" t="s">
        <v>160</v>
      </c>
      <c r="F462" s="86" t="s">
        <v>31</v>
      </c>
      <c r="G462" s="200">
        <v>2906.5</v>
      </c>
    </row>
    <row r="463" spans="1:7" ht="17.25" customHeight="1" x14ac:dyDescent="0.25">
      <c r="A463" s="80" t="s">
        <v>34</v>
      </c>
      <c r="B463" s="81" t="s">
        <v>152</v>
      </c>
      <c r="C463" s="78" t="s">
        <v>13</v>
      </c>
      <c r="D463" s="78" t="s">
        <v>64</v>
      </c>
      <c r="E463" s="159" t="s">
        <v>160</v>
      </c>
      <c r="F463" s="86" t="s">
        <v>11</v>
      </c>
      <c r="G463" s="200">
        <v>76.5</v>
      </c>
    </row>
    <row r="464" spans="1:7" ht="16.5" customHeight="1" x14ac:dyDescent="0.25">
      <c r="A464" s="82" t="s">
        <v>161</v>
      </c>
      <c r="B464" s="83" t="s">
        <v>152</v>
      </c>
      <c r="C464" s="84" t="s">
        <v>13</v>
      </c>
      <c r="D464" s="78" t="s">
        <v>64</v>
      </c>
      <c r="E464" s="160" t="s">
        <v>162</v>
      </c>
      <c r="F464" s="85"/>
      <c r="G464" s="201">
        <f>G465</f>
        <v>10157.299999999999</v>
      </c>
    </row>
    <row r="465" spans="1:7" ht="66" customHeight="1" x14ac:dyDescent="0.25">
      <c r="A465" s="80" t="s">
        <v>24</v>
      </c>
      <c r="B465" s="81" t="s">
        <v>152</v>
      </c>
      <c r="C465" s="78" t="s">
        <v>13</v>
      </c>
      <c r="D465" s="78" t="s">
        <v>64</v>
      </c>
      <c r="E465" s="159" t="s">
        <v>162</v>
      </c>
      <c r="F465" s="86" t="s">
        <v>25</v>
      </c>
      <c r="G465" s="200">
        <v>10157.299999999999</v>
      </c>
    </row>
    <row r="466" spans="1:7" ht="17.25" customHeight="1" x14ac:dyDescent="0.25">
      <c r="A466" s="80" t="s">
        <v>47</v>
      </c>
      <c r="B466" s="81" t="s">
        <v>152</v>
      </c>
      <c r="C466" s="78" t="s">
        <v>13</v>
      </c>
      <c r="D466" s="78" t="s">
        <v>48</v>
      </c>
      <c r="E466" s="158"/>
      <c r="F466" s="79"/>
      <c r="G466" s="200">
        <f t="shared" ref="G466:G469" si="50">G467</f>
        <v>4849.8999999999996</v>
      </c>
    </row>
    <row r="467" spans="1:7" ht="17.25" customHeight="1" x14ac:dyDescent="0.25">
      <c r="A467" s="80" t="s">
        <v>154</v>
      </c>
      <c r="B467" s="81" t="s">
        <v>152</v>
      </c>
      <c r="C467" s="78" t="s">
        <v>13</v>
      </c>
      <c r="D467" s="78" t="s">
        <v>48</v>
      </c>
      <c r="E467" s="159" t="s">
        <v>155</v>
      </c>
      <c r="F467" s="79"/>
      <c r="G467" s="200">
        <f t="shared" si="50"/>
        <v>4849.8999999999996</v>
      </c>
    </row>
    <row r="468" spans="1:7" ht="16.5" customHeight="1" x14ac:dyDescent="0.25">
      <c r="A468" s="80" t="s">
        <v>43</v>
      </c>
      <c r="B468" s="81" t="s">
        <v>152</v>
      </c>
      <c r="C468" s="78" t="s">
        <v>13</v>
      </c>
      <c r="D468" s="78" t="s">
        <v>48</v>
      </c>
      <c r="E468" s="159" t="s">
        <v>163</v>
      </c>
      <c r="F468" s="79"/>
      <c r="G468" s="200">
        <f t="shared" si="50"/>
        <v>4849.8999999999996</v>
      </c>
    </row>
    <row r="469" spans="1:7" ht="17.25" customHeight="1" x14ac:dyDescent="0.25">
      <c r="A469" s="82" t="s">
        <v>45</v>
      </c>
      <c r="B469" s="83" t="s">
        <v>152</v>
      </c>
      <c r="C469" s="84" t="s">
        <v>13</v>
      </c>
      <c r="D469" s="78" t="s">
        <v>48</v>
      </c>
      <c r="E469" s="160" t="s">
        <v>164</v>
      </c>
      <c r="F469" s="85"/>
      <c r="G469" s="201">
        <f t="shared" si="50"/>
        <v>4849.8999999999996</v>
      </c>
    </row>
    <row r="470" spans="1:7" ht="31.5" customHeight="1" x14ac:dyDescent="0.25">
      <c r="A470" s="80" t="s">
        <v>30</v>
      </c>
      <c r="B470" s="81" t="s">
        <v>152</v>
      </c>
      <c r="C470" s="78" t="s">
        <v>13</v>
      </c>
      <c r="D470" s="78" t="s">
        <v>48</v>
      </c>
      <c r="E470" s="159" t="s">
        <v>164</v>
      </c>
      <c r="F470" s="86" t="s">
        <v>31</v>
      </c>
      <c r="G470" s="200">
        <v>4849.8999999999996</v>
      </c>
    </row>
    <row r="471" spans="1:7" ht="12.75" customHeight="1" x14ac:dyDescent="0.25">
      <c r="A471" s="80"/>
      <c r="B471" s="81"/>
      <c r="C471" s="78"/>
      <c r="D471" s="78"/>
      <c r="E471" s="159"/>
      <c r="F471" s="86"/>
      <c r="G471" s="200"/>
    </row>
    <row r="472" spans="1:7" ht="46.5" customHeight="1" x14ac:dyDescent="0.25">
      <c r="A472" s="122" t="s">
        <v>165</v>
      </c>
      <c r="B472" s="76" t="s">
        <v>166</v>
      </c>
      <c r="C472" s="77"/>
      <c r="D472" s="78"/>
      <c r="E472" s="158"/>
      <c r="F472" s="79"/>
      <c r="G472" s="199">
        <f>G473+G486</f>
        <v>49277</v>
      </c>
    </row>
    <row r="473" spans="1:7" ht="17.25" customHeight="1" x14ac:dyDescent="0.25">
      <c r="A473" s="75" t="s">
        <v>12</v>
      </c>
      <c r="B473" s="76" t="s">
        <v>166</v>
      </c>
      <c r="C473" s="77" t="s">
        <v>13</v>
      </c>
      <c r="D473" s="78"/>
      <c r="E473" s="158"/>
      <c r="F473" s="79"/>
      <c r="G473" s="199">
        <f t="shared" ref="G473:G475" si="51">G474</f>
        <v>49244.7</v>
      </c>
    </row>
    <row r="474" spans="1:7" ht="15.75" customHeight="1" x14ac:dyDescent="0.25">
      <c r="A474" s="80" t="s">
        <v>47</v>
      </c>
      <c r="B474" s="81" t="s">
        <v>166</v>
      </c>
      <c r="C474" s="78" t="s">
        <v>13</v>
      </c>
      <c r="D474" s="78" t="s">
        <v>48</v>
      </c>
      <c r="E474" s="158"/>
      <c r="F474" s="79"/>
      <c r="G474" s="200">
        <f t="shared" si="51"/>
        <v>49244.7</v>
      </c>
    </row>
    <row r="475" spans="1:7" ht="48" customHeight="1" x14ac:dyDescent="0.25">
      <c r="A475" s="80" t="s">
        <v>16</v>
      </c>
      <c r="B475" s="81" t="s">
        <v>166</v>
      </c>
      <c r="C475" s="78" t="s">
        <v>13</v>
      </c>
      <c r="D475" s="78" t="s">
        <v>48</v>
      </c>
      <c r="E475" s="159" t="s">
        <v>17</v>
      </c>
      <c r="F475" s="79"/>
      <c r="G475" s="200">
        <f t="shared" si="51"/>
        <v>49244.7</v>
      </c>
    </row>
    <row r="476" spans="1:7" ht="47.25" customHeight="1" x14ac:dyDescent="0.25">
      <c r="A476" s="80" t="s">
        <v>167</v>
      </c>
      <c r="B476" s="81" t="s">
        <v>166</v>
      </c>
      <c r="C476" s="78" t="s">
        <v>13</v>
      </c>
      <c r="D476" s="78" t="s">
        <v>48</v>
      </c>
      <c r="E476" s="159" t="s">
        <v>168</v>
      </c>
      <c r="F476" s="79"/>
      <c r="G476" s="200">
        <f>G477+G482</f>
        <v>49244.7</v>
      </c>
    </row>
    <row r="477" spans="1:7" ht="31.5" customHeight="1" x14ac:dyDescent="0.25">
      <c r="A477" s="80" t="s">
        <v>20</v>
      </c>
      <c r="B477" s="81" t="s">
        <v>166</v>
      </c>
      <c r="C477" s="78" t="s">
        <v>13</v>
      </c>
      <c r="D477" s="78" t="s">
        <v>48</v>
      </c>
      <c r="E477" s="159" t="s">
        <v>169</v>
      </c>
      <c r="F477" s="79"/>
      <c r="G477" s="200">
        <f>G478</f>
        <v>37544.699999999997</v>
      </c>
    </row>
    <row r="478" spans="1:7" ht="17.25" customHeight="1" x14ac:dyDescent="0.25">
      <c r="A478" s="82" t="s">
        <v>28</v>
      </c>
      <c r="B478" s="83" t="s">
        <v>166</v>
      </c>
      <c r="C478" s="84" t="s">
        <v>13</v>
      </c>
      <c r="D478" s="78" t="s">
        <v>48</v>
      </c>
      <c r="E478" s="160" t="s">
        <v>170</v>
      </c>
      <c r="F478" s="85"/>
      <c r="G478" s="201">
        <f>G479+G480+G481</f>
        <v>37544.699999999997</v>
      </c>
    </row>
    <row r="479" spans="1:7" ht="63.75" customHeight="1" x14ac:dyDescent="0.25">
      <c r="A479" s="80" t="s">
        <v>24</v>
      </c>
      <c r="B479" s="81" t="s">
        <v>166</v>
      </c>
      <c r="C479" s="78" t="s">
        <v>13</v>
      </c>
      <c r="D479" s="78" t="s">
        <v>48</v>
      </c>
      <c r="E479" s="159" t="s">
        <v>170</v>
      </c>
      <c r="F479" s="86" t="s">
        <v>25</v>
      </c>
      <c r="G479" s="200">
        <v>37194.800000000003</v>
      </c>
    </row>
    <row r="480" spans="1:7" ht="32.25" customHeight="1" x14ac:dyDescent="0.25">
      <c r="A480" s="80" t="s">
        <v>30</v>
      </c>
      <c r="B480" s="81" t="s">
        <v>166</v>
      </c>
      <c r="C480" s="78" t="s">
        <v>13</v>
      </c>
      <c r="D480" s="78" t="s">
        <v>48</v>
      </c>
      <c r="E480" s="159" t="s">
        <v>170</v>
      </c>
      <c r="F480" s="86" t="s">
        <v>31</v>
      </c>
      <c r="G480" s="200">
        <v>138.19999999999999</v>
      </c>
    </row>
    <row r="481" spans="1:7" ht="15.75" customHeight="1" x14ac:dyDescent="0.25">
      <c r="A481" s="80" t="s">
        <v>32</v>
      </c>
      <c r="B481" s="81" t="s">
        <v>166</v>
      </c>
      <c r="C481" s="78" t="s">
        <v>13</v>
      </c>
      <c r="D481" s="78" t="s">
        <v>48</v>
      </c>
      <c r="E481" s="159" t="s">
        <v>170</v>
      </c>
      <c r="F481" s="86" t="s">
        <v>33</v>
      </c>
      <c r="G481" s="200">
        <v>211.7</v>
      </c>
    </row>
    <row r="482" spans="1:7" ht="15.75" customHeight="1" x14ac:dyDescent="0.25">
      <c r="A482" s="80" t="s">
        <v>43</v>
      </c>
      <c r="B482" s="81" t="s">
        <v>166</v>
      </c>
      <c r="C482" s="78" t="s">
        <v>13</v>
      </c>
      <c r="D482" s="78" t="s">
        <v>48</v>
      </c>
      <c r="E482" s="159" t="s">
        <v>171</v>
      </c>
      <c r="F482" s="79"/>
      <c r="G482" s="200">
        <f>G483</f>
        <v>11700</v>
      </c>
    </row>
    <row r="483" spans="1:7" ht="17.25" customHeight="1" x14ac:dyDescent="0.25">
      <c r="A483" s="82" t="s">
        <v>45</v>
      </c>
      <c r="B483" s="83" t="s">
        <v>166</v>
      </c>
      <c r="C483" s="84" t="s">
        <v>13</v>
      </c>
      <c r="D483" s="78" t="s">
        <v>48</v>
      </c>
      <c r="E483" s="160" t="s">
        <v>172</v>
      </c>
      <c r="F483" s="85"/>
      <c r="G483" s="201">
        <f>G484+G485</f>
        <v>11700</v>
      </c>
    </row>
    <row r="484" spans="1:7" ht="32.25" customHeight="1" x14ac:dyDescent="0.25">
      <c r="A484" s="80" t="s">
        <v>30</v>
      </c>
      <c r="B484" s="81" t="s">
        <v>166</v>
      </c>
      <c r="C484" s="78" t="s">
        <v>13</v>
      </c>
      <c r="D484" s="78" t="s">
        <v>48</v>
      </c>
      <c r="E484" s="159" t="s">
        <v>172</v>
      </c>
      <c r="F484" s="86" t="s">
        <v>31</v>
      </c>
      <c r="G484" s="200">
        <v>10034.5</v>
      </c>
    </row>
    <row r="485" spans="1:7" ht="15.75" customHeight="1" x14ac:dyDescent="0.25">
      <c r="A485" s="87" t="s">
        <v>34</v>
      </c>
      <c r="B485" s="88" t="s">
        <v>166</v>
      </c>
      <c r="C485" s="89" t="s">
        <v>13</v>
      </c>
      <c r="D485" s="89" t="s">
        <v>48</v>
      </c>
      <c r="E485" s="161" t="s">
        <v>172</v>
      </c>
      <c r="F485" s="90" t="s">
        <v>11</v>
      </c>
      <c r="G485" s="207">
        <v>1665.5</v>
      </c>
    </row>
    <row r="486" spans="1:7" ht="18" customHeight="1" x14ac:dyDescent="0.25">
      <c r="A486" s="214" t="s">
        <v>95</v>
      </c>
      <c r="B486" s="120" t="s">
        <v>166</v>
      </c>
      <c r="C486" s="121" t="s">
        <v>96</v>
      </c>
      <c r="D486" s="92"/>
      <c r="E486" s="170"/>
      <c r="F486" s="93"/>
      <c r="G486" s="215">
        <f t="shared" ref="G486:G491" si="52">G487</f>
        <v>32.299999999999997</v>
      </c>
    </row>
    <row r="487" spans="1:7" ht="17.25" customHeight="1" x14ac:dyDescent="0.25">
      <c r="A487" s="202" t="s">
        <v>97</v>
      </c>
      <c r="B487" s="91" t="s">
        <v>166</v>
      </c>
      <c r="C487" s="92" t="s">
        <v>96</v>
      </c>
      <c r="D487" s="92" t="s">
        <v>13</v>
      </c>
      <c r="E487" s="170"/>
      <c r="F487" s="93"/>
      <c r="G487" s="203">
        <f t="shared" si="52"/>
        <v>32.299999999999997</v>
      </c>
    </row>
    <row r="488" spans="1:7" ht="45.75" customHeight="1" x14ac:dyDescent="0.25">
      <c r="A488" s="238" t="s">
        <v>73</v>
      </c>
      <c r="B488" s="239" t="s">
        <v>166</v>
      </c>
      <c r="C488" s="240" t="s">
        <v>96</v>
      </c>
      <c r="D488" s="240" t="s">
        <v>13</v>
      </c>
      <c r="E488" s="241" t="s">
        <v>74</v>
      </c>
      <c r="F488" s="242"/>
      <c r="G488" s="243">
        <f t="shared" si="52"/>
        <v>32.299999999999997</v>
      </c>
    </row>
    <row r="489" spans="1:7" ht="52.5" customHeight="1" x14ac:dyDescent="0.25">
      <c r="A489" s="220" t="s">
        <v>75</v>
      </c>
      <c r="B489" s="151" t="s">
        <v>166</v>
      </c>
      <c r="C489" s="118" t="s">
        <v>96</v>
      </c>
      <c r="D489" s="118" t="s">
        <v>13</v>
      </c>
      <c r="E489" s="177" t="s">
        <v>76</v>
      </c>
      <c r="F489" s="132"/>
      <c r="G489" s="236">
        <f t="shared" si="52"/>
        <v>32.299999999999997</v>
      </c>
    </row>
    <row r="490" spans="1:7" ht="17.25" customHeight="1" x14ac:dyDescent="0.25">
      <c r="A490" s="202" t="s">
        <v>43</v>
      </c>
      <c r="B490" s="91" t="s">
        <v>166</v>
      </c>
      <c r="C490" s="92" t="s">
        <v>96</v>
      </c>
      <c r="D490" s="92" t="s">
        <v>13</v>
      </c>
      <c r="E490" s="162" t="s">
        <v>77</v>
      </c>
      <c r="F490" s="93"/>
      <c r="G490" s="203">
        <f t="shared" si="52"/>
        <v>32.299999999999997</v>
      </c>
    </row>
    <row r="491" spans="1:7" ht="18.75" customHeight="1" x14ac:dyDescent="0.25">
      <c r="A491" s="204" t="s">
        <v>45</v>
      </c>
      <c r="B491" s="94" t="s">
        <v>166</v>
      </c>
      <c r="C491" s="95" t="s">
        <v>96</v>
      </c>
      <c r="D491" s="92" t="s">
        <v>13</v>
      </c>
      <c r="E491" s="163" t="s">
        <v>78</v>
      </c>
      <c r="F491" s="96"/>
      <c r="G491" s="205">
        <f t="shared" si="52"/>
        <v>32.299999999999997</v>
      </c>
    </row>
    <row r="492" spans="1:7" ht="16.5" customHeight="1" x14ac:dyDescent="0.25">
      <c r="A492" s="202" t="s">
        <v>30</v>
      </c>
      <c r="B492" s="91" t="s">
        <v>166</v>
      </c>
      <c r="C492" s="92" t="s">
        <v>96</v>
      </c>
      <c r="D492" s="92" t="s">
        <v>13</v>
      </c>
      <c r="E492" s="162" t="s">
        <v>78</v>
      </c>
      <c r="F492" s="97" t="s">
        <v>31</v>
      </c>
      <c r="G492" s="203">
        <v>32.299999999999997</v>
      </c>
    </row>
    <row r="493" spans="1:7" ht="11.25" customHeight="1" x14ac:dyDescent="0.25">
      <c r="A493" s="98"/>
      <c r="B493" s="99"/>
      <c r="C493" s="73"/>
      <c r="D493" s="73"/>
      <c r="E493" s="164"/>
      <c r="F493" s="100"/>
      <c r="G493" s="206"/>
    </row>
    <row r="494" spans="1:7" ht="47.25" customHeight="1" x14ac:dyDescent="0.25">
      <c r="A494" s="122" t="s">
        <v>173</v>
      </c>
      <c r="B494" s="76" t="s">
        <v>174</v>
      </c>
      <c r="C494" s="77"/>
      <c r="D494" s="78"/>
      <c r="E494" s="158"/>
      <c r="F494" s="79"/>
      <c r="G494" s="199">
        <f>G495+G598</f>
        <v>4205068.1999999993</v>
      </c>
    </row>
    <row r="495" spans="1:7" ht="17.25" customHeight="1" x14ac:dyDescent="0.25">
      <c r="A495" s="75" t="s">
        <v>175</v>
      </c>
      <c r="B495" s="76" t="s">
        <v>174</v>
      </c>
      <c r="C495" s="77" t="s">
        <v>176</v>
      </c>
      <c r="D495" s="78"/>
      <c r="E495" s="158"/>
      <c r="F495" s="79"/>
      <c r="G495" s="199">
        <f>G496+G518+G548+G568+G576</f>
        <v>4093949.0999999996</v>
      </c>
    </row>
    <row r="496" spans="1:7" ht="17.25" customHeight="1" x14ac:dyDescent="0.25">
      <c r="A496" s="80" t="s">
        <v>177</v>
      </c>
      <c r="B496" s="81" t="s">
        <v>174</v>
      </c>
      <c r="C496" s="78" t="s">
        <v>176</v>
      </c>
      <c r="D496" s="78" t="s">
        <v>13</v>
      </c>
      <c r="E496" s="158"/>
      <c r="F496" s="79"/>
      <c r="G496" s="200">
        <f>G497+G512+G514</f>
        <v>1883164.5999999999</v>
      </c>
    </row>
    <row r="497" spans="1:7" ht="33" customHeight="1" x14ac:dyDescent="0.25">
      <c r="A497" s="80" t="s">
        <v>49</v>
      </c>
      <c r="B497" s="81" t="s">
        <v>174</v>
      </c>
      <c r="C497" s="78" t="s">
        <v>176</v>
      </c>
      <c r="D497" s="78" t="s">
        <v>13</v>
      </c>
      <c r="E497" s="159" t="s">
        <v>50</v>
      </c>
      <c r="F497" s="79"/>
      <c r="G497" s="200">
        <f t="shared" ref="G497:G498" si="53">G498</f>
        <v>1875845.7999999998</v>
      </c>
    </row>
    <row r="498" spans="1:7" ht="47.25" customHeight="1" x14ac:dyDescent="0.25">
      <c r="A498" s="80" t="s">
        <v>178</v>
      </c>
      <c r="B498" s="81" t="s">
        <v>174</v>
      </c>
      <c r="C498" s="78" t="s">
        <v>176</v>
      </c>
      <c r="D498" s="78" t="s">
        <v>13</v>
      </c>
      <c r="E498" s="159" t="s">
        <v>179</v>
      </c>
      <c r="F498" s="79"/>
      <c r="G498" s="200">
        <f t="shared" si="53"/>
        <v>1875845.7999999998</v>
      </c>
    </row>
    <row r="499" spans="1:7" ht="16.5" customHeight="1" x14ac:dyDescent="0.25">
      <c r="A499" s="80" t="s">
        <v>43</v>
      </c>
      <c r="B499" s="81" t="s">
        <v>174</v>
      </c>
      <c r="C499" s="78" t="s">
        <v>176</v>
      </c>
      <c r="D499" s="78" t="s">
        <v>13</v>
      </c>
      <c r="E499" s="159" t="s">
        <v>180</v>
      </c>
      <c r="F499" s="79"/>
      <c r="G499" s="200">
        <f>G500+G502+G506+G508+G510+G504</f>
        <v>1875845.7999999998</v>
      </c>
    </row>
    <row r="500" spans="1:7" ht="17.25" customHeight="1" x14ac:dyDescent="0.25">
      <c r="A500" s="82" t="s">
        <v>45</v>
      </c>
      <c r="B500" s="83" t="s">
        <v>174</v>
      </c>
      <c r="C500" s="84" t="s">
        <v>176</v>
      </c>
      <c r="D500" s="78" t="s">
        <v>13</v>
      </c>
      <c r="E500" s="160" t="s">
        <v>181</v>
      </c>
      <c r="F500" s="85"/>
      <c r="G500" s="201">
        <f>G501</f>
        <v>615332.1</v>
      </c>
    </row>
    <row r="501" spans="1:7" ht="31.5" customHeight="1" x14ac:dyDescent="0.25">
      <c r="A501" s="80" t="s">
        <v>55</v>
      </c>
      <c r="B501" s="81" t="s">
        <v>174</v>
      </c>
      <c r="C501" s="78" t="s">
        <v>176</v>
      </c>
      <c r="D501" s="78" t="s">
        <v>13</v>
      </c>
      <c r="E501" s="159" t="s">
        <v>181</v>
      </c>
      <c r="F501" s="86" t="s">
        <v>56</v>
      </c>
      <c r="G501" s="200">
        <v>615332.1</v>
      </c>
    </row>
    <row r="502" spans="1:7" ht="96" customHeight="1" x14ac:dyDescent="0.25">
      <c r="A502" s="82" t="s">
        <v>182</v>
      </c>
      <c r="B502" s="83" t="s">
        <v>174</v>
      </c>
      <c r="C502" s="84" t="s">
        <v>176</v>
      </c>
      <c r="D502" s="78" t="s">
        <v>13</v>
      </c>
      <c r="E502" s="160" t="s">
        <v>183</v>
      </c>
      <c r="F502" s="85"/>
      <c r="G502" s="201">
        <f>G503</f>
        <v>2434.1999999999998</v>
      </c>
    </row>
    <row r="503" spans="1:7" ht="30.75" customHeight="1" x14ac:dyDescent="0.25">
      <c r="A503" s="87" t="s">
        <v>55</v>
      </c>
      <c r="B503" s="88" t="s">
        <v>174</v>
      </c>
      <c r="C503" s="89" t="s">
        <v>176</v>
      </c>
      <c r="D503" s="89" t="s">
        <v>13</v>
      </c>
      <c r="E503" s="161" t="s">
        <v>183</v>
      </c>
      <c r="F503" s="90" t="s">
        <v>56</v>
      </c>
      <c r="G503" s="207">
        <v>2434.1999999999998</v>
      </c>
    </row>
    <row r="504" spans="1:7" ht="112.5" customHeight="1" x14ac:dyDescent="0.25">
      <c r="A504" s="204" t="s">
        <v>391</v>
      </c>
      <c r="B504" s="104" t="s">
        <v>174</v>
      </c>
      <c r="C504" s="105" t="s">
        <v>176</v>
      </c>
      <c r="D504" s="102" t="s">
        <v>13</v>
      </c>
      <c r="E504" s="166" t="s">
        <v>392</v>
      </c>
      <c r="F504" s="111"/>
      <c r="G504" s="209">
        <f>G505</f>
        <v>21752.1</v>
      </c>
    </row>
    <row r="505" spans="1:7" ht="33.75" customHeight="1" x14ac:dyDescent="0.25">
      <c r="A505" s="202" t="s">
        <v>55</v>
      </c>
      <c r="B505" s="101" t="s">
        <v>174</v>
      </c>
      <c r="C505" s="102" t="s">
        <v>176</v>
      </c>
      <c r="D505" s="102" t="s">
        <v>13</v>
      </c>
      <c r="E505" s="165" t="s">
        <v>392</v>
      </c>
      <c r="F505" s="112" t="s">
        <v>56</v>
      </c>
      <c r="G505" s="208">
        <v>21752.1</v>
      </c>
    </row>
    <row r="506" spans="1:7" ht="16.5" customHeight="1" x14ac:dyDescent="0.25">
      <c r="A506" s="123" t="s">
        <v>184</v>
      </c>
      <c r="B506" s="124" t="s">
        <v>174</v>
      </c>
      <c r="C506" s="125" t="s">
        <v>176</v>
      </c>
      <c r="D506" s="73" t="s">
        <v>13</v>
      </c>
      <c r="E506" s="171" t="s">
        <v>185</v>
      </c>
      <c r="F506" s="126"/>
      <c r="G506" s="216">
        <f>G507</f>
        <v>1234749.3999999999</v>
      </c>
    </row>
    <row r="507" spans="1:7" ht="30.75" customHeight="1" x14ac:dyDescent="0.25">
      <c r="A507" s="80" t="s">
        <v>55</v>
      </c>
      <c r="B507" s="81" t="s">
        <v>174</v>
      </c>
      <c r="C507" s="78" t="s">
        <v>176</v>
      </c>
      <c r="D507" s="78" t="s">
        <v>13</v>
      </c>
      <c r="E507" s="159" t="s">
        <v>185</v>
      </c>
      <c r="F507" s="86" t="s">
        <v>56</v>
      </c>
      <c r="G507" s="200">
        <v>1234749.3999999999</v>
      </c>
    </row>
    <row r="508" spans="1:7" ht="33" customHeight="1" x14ac:dyDescent="0.25">
      <c r="A508" s="82" t="s">
        <v>186</v>
      </c>
      <c r="B508" s="83" t="s">
        <v>174</v>
      </c>
      <c r="C508" s="84" t="s">
        <v>176</v>
      </c>
      <c r="D508" s="78" t="s">
        <v>13</v>
      </c>
      <c r="E508" s="160" t="s">
        <v>187</v>
      </c>
      <c r="F508" s="85"/>
      <c r="G508" s="201">
        <f>G509</f>
        <v>40</v>
      </c>
    </row>
    <row r="509" spans="1:7" ht="30.75" customHeight="1" x14ac:dyDescent="0.25">
      <c r="A509" s="80" t="s">
        <v>55</v>
      </c>
      <c r="B509" s="81" t="s">
        <v>174</v>
      </c>
      <c r="C509" s="78" t="s">
        <v>176</v>
      </c>
      <c r="D509" s="78" t="s">
        <v>13</v>
      </c>
      <c r="E509" s="159" t="s">
        <v>187</v>
      </c>
      <c r="F509" s="86" t="s">
        <v>56</v>
      </c>
      <c r="G509" s="200">
        <v>40</v>
      </c>
    </row>
    <row r="510" spans="1:7" ht="32.25" customHeight="1" x14ac:dyDescent="0.25">
      <c r="A510" s="80" t="s">
        <v>390</v>
      </c>
      <c r="B510" s="81" t="s">
        <v>174</v>
      </c>
      <c r="C510" s="78" t="s">
        <v>176</v>
      </c>
      <c r="D510" s="78" t="s">
        <v>13</v>
      </c>
      <c r="E510" s="159" t="s">
        <v>366</v>
      </c>
      <c r="F510" s="86"/>
      <c r="G510" s="200">
        <f>G511</f>
        <v>1538</v>
      </c>
    </row>
    <row r="511" spans="1:7" ht="34.5" customHeight="1" x14ac:dyDescent="0.25">
      <c r="A511" s="80" t="s">
        <v>55</v>
      </c>
      <c r="B511" s="81" t="s">
        <v>174</v>
      </c>
      <c r="C511" s="78" t="s">
        <v>176</v>
      </c>
      <c r="D511" s="78" t="s">
        <v>13</v>
      </c>
      <c r="E511" s="159" t="s">
        <v>366</v>
      </c>
      <c r="F511" s="86" t="s">
        <v>56</v>
      </c>
      <c r="G511" s="200">
        <v>1538</v>
      </c>
    </row>
    <row r="512" spans="1:7" ht="35.25" customHeight="1" x14ac:dyDescent="0.25">
      <c r="A512" s="80" t="s">
        <v>118</v>
      </c>
      <c r="B512" s="81" t="s">
        <v>174</v>
      </c>
      <c r="C512" s="78" t="s">
        <v>176</v>
      </c>
      <c r="D512" s="78" t="s">
        <v>13</v>
      </c>
      <c r="E512" s="159" t="s">
        <v>119</v>
      </c>
      <c r="F512" s="79"/>
      <c r="G512" s="200">
        <f>G513</f>
        <v>6412.2</v>
      </c>
    </row>
    <row r="513" spans="1:9" ht="33.75" customHeight="1" x14ac:dyDescent="0.25">
      <c r="A513" s="87" t="s">
        <v>55</v>
      </c>
      <c r="B513" s="88" t="s">
        <v>174</v>
      </c>
      <c r="C513" s="89" t="s">
        <v>176</v>
      </c>
      <c r="D513" s="89" t="s">
        <v>13</v>
      </c>
      <c r="E513" s="161" t="s">
        <v>120</v>
      </c>
      <c r="F513" s="90" t="s">
        <v>56</v>
      </c>
      <c r="G513" s="207">
        <v>6412.2</v>
      </c>
    </row>
    <row r="514" spans="1:9" ht="45.75" customHeight="1" x14ac:dyDescent="0.25">
      <c r="A514" s="202" t="s">
        <v>369</v>
      </c>
      <c r="B514" s="91" t="s">
        <v>174</v>
      </c>
      <c r="C514" s="92" t="s">
        <v>176</v>
      </c>
      <c r="D514" s="92" t="s">
        <v>13</v>
      </c>
      <c r="E514" s="162" t="s">
        <v>370</v>
      </c>
      <c r="F514" s="93"/>
      <c r="G514" s="203">
        <f t="shared" ref="G514:G516" si="54">G515</f>
        <v>906.6</v>
      </c>
    </row>
    <row r="515" spans="1:9" ht="18" customHeight="1" x14ac:dyDescent="0.25">
      <c r="A515" s="202" t="s">
        <v>45</v>
      </c>
      <c r="B515" s="91" t="s">
        <v>174</v>
      </c>
      <c r="C515" s="92" t="s">
        <v>176</v>
      </c>
      <c r="D515" s="92" t="s">
        <v>13</v>
      </c>
      <c r="E515" s="162" t="s">
        <v>371</v>
      </c>
      <c r="F515" s="93"/>
      <c r="G515" s="203">
        <f t="shared" si="54"/>
        <v>906.6</v>
      </c>
    </row>
    <row r="516" spans="1:9" ht="18" customHeight="1" x14ac:dyDescent="0.25">
      <c r="A516" s="204" t="s">
        <v>372</v>
      </c>
      <c r="B516" s="94" t="s">
        <v>174</v>
      </c>
      <c r="C516" s="95" t="s">
        <v>176</v>
      </c>
      <c r="D516" s="92" t="s">
        <v>13</v>
      </c>
      <c r="E516" s="163" t="s">
        <v>373</v>
      </c>
      <c r="F516" s="96"/>
      <c r="G516" s="205">
        <f t="shared" si="54"/>
        <v>906.6</v>
      </c>
    </row>
    <row r="517" spans="1:9" ht="34.5" customHeight="1" x14ac:dyDescent="0.25">
      <c r="A517" s="202" t="s">
        <v>55</v>
      </c>
      <c r="B517" s="91" t="s">
        <v>174</v>
      </c>
      <c r="C517" s="92" t="s">
        <v>176</v>
      </c>
      <c r="D517" s="92" t="s">
        <v>13</v>
      </c>
      <c r="E517" s="162" t="s">
        <v>373</v>
      </c>
      <c r="F517" s="97" t="s">
        <v>56</v>
      </c>
      <c r="G517" s="203">
        <v>906.6</v>
      </c>
    </row>
    <row r="518" spans="1:9" ht="17.25" customHeight="1" x14ac:dyDescent="0.25">
      <c r="A518" s="98" t="s">
        <v>188</v>
      </c>
      <c r="B518" s="99" t="s">
        <v>174</v>
      </c>
      <c r="C518" s="73" t="s">
        <v>176</v>
      </c>
      <c r="D518" s="73" t="s">
        <v>15</v>
      </c>
      <c r="E518" s="157"/>
      <c r="F518" s="74"/>
      <c r="G518" s="206">
        <f>G519+G542+G544</f>
        <v>1971778.3</v>
      </c>
    </row>
    <row r="519" spans="1:9" ht="32.25" customHeight="1" x14ac:dyDescent="0.25">
      <c r="A519" s="80" t="s">
        <v>49</v>
      </c>
      <c r="B519" s="81" t="s">
        <v>174</v>
      </c>
      <c r="C519" s="78" t="s">
        <v>176</v>
      </c>
      <c r="D519" s="78" t="s">
        <v>15</v>
      </c>
      <c r="E519" s="159" t="s">
        <v>50</v>
      </c>
      <c r="F519" s="79"/>
      <c r="G519" s="200">
        <f t="shared" ref="G519:G520" si="55">G520</f>
        <v>1957373.9000000001</v>
      </c>
    </row>
    <row r="520" spans="1:9" ht="48" customHeight="1" x14ac:dyDescent="0.25">
      <c r="A520" s="80" t="s">
        <v>178</v>
      </c>
      <c r="B520" s="81" t="s">
        <v>174</v>
      </c>
      <c r="C520" s="78" t="s">
        <v>176</v>
      </c>
      <c r="D520" s="78" t="s">
        <v>15</v>
      </c>
      <c r="E520" s="159" t="s">
        <v>179</v>
      </c>
      <c r="F520" s="79"/>
      <c r="G520" s="200">
        <f t="shared" si="55"/>
        <v>1957373.9000000001</v>
      </c>
    </row>
    <row r="521" spans="1:9" ht="17.25" customHeight="1" x14ac:dyDescent="0.25">
      <c r="A521" s="80" t="s">
        <v>43</v>
      </c>
      <c r="B521" s="81" t="s">
        <v>174</v>
      </c>
      <c r="C521" s="78" t="s">
        <v>176</v>
      </c>
      <c r="D521" s="78" t="s">
        <v>15</v>
      </c>
      <c r="E521" s="159" t="s">
        <v>180</v>
      </c>
      <c r="F521" s="79"/>
      <c r="G521" s="200">
        <f>G522+G524+G526+G530+G532+G534+G536+G538+G528</f>
        <v>1957373.9000000001</v>
      </c>
    </row>
    <row r="522" spans="1:9" ht="17.25" customHeight="1" x14ac:dyDescent="0.25">
      <c r="A522" s="82" t="s">
        <v>45</v>
      </c>
      <c r="B522" s="83" t="s">
        <v>174</v>
      </c>
      <c r="C522" s="84" t="s">
        <v>176</v>
      </c>
      <c r="D522" s="78" t="s">
        <v>15</v>
      </c>
      <c r="E522" s="160" t="s">
        <v>181</v>
      </c>
      <c r="F522" s="85"/>
      <c r="G522" s="201">
        <f>G523</f>
        <v>540039.4</v>
      </c>
    </row>
    <row r="523" spans="1:9" ht="30.75" customHeight="1" x14ac:dyDescent="0.25">
      <c r="A523" s="80" t="s">
        <v>55</v>
      </c>
      <c r="B523" s="81" t="s">
        <v>174</v>
      </c>
      <c r="C523" s="78" t="s">
        <v>176</v>
      </c>
      <c r="D523" s="78" t="s">
        <v>15</v>
      </c>
      <c r="E523" s="159" t="s">
        <v>181</v>
      </c>
      <c r="F523" s="86" t="s">
        <v>56</v>
      </c>
      <c r="G523" s="200">
        <v>540039.4</v>
      </c>
      <c r="H523" s="66">
        <v>0.1</v>
      </c>
      <c r="I523" s="66">
        <v>0.1</v>
      </c>
    </row>
    <row r="524" spans="1:9" ht="111" customHeight="1" x14ac:dyDescent="0.25">
      <c r="A524" s="82" t="s">
        <v>189</v>
      </c>
      <c r="B524" s="83" t="s">
        <v>174</v>
      </c>
      <c r="C524" s="84" t="s">
        <v>176</v>
      </c>
      <c r="D524" s="78" t="s">
        <v>15</v>
      </c>
      <c r="E524" s="160" t="s">
        <v>190</v>
      </c>
      <c r="F524" s="85"/>
      <c r="G524" s="201">
        <f>G525</f>
        <v>3</v>
      </c>
    </row>
    <row r="525" spans="1:9" ht="30.75" customHeight="1" x14ac:dyDescent="0.25">
      <c r="A525" s="80" t="s">
        <v>55</v>
      </c>
      <c r="B525" s="81" t="s">
        <v>174</v>
      </c>
      <c r="C525" s="78" t="s">
        <v>176</v>
      </c>
      <c r="D525" s="78" t="s">
        <v>15</v>
      </c>
      <c r="E525" s="159" t="s">
        <v>190</v>
      </c>
      <c r="F525" s="86" t="s">
        <v>56</v>
      </c>
      <c r="G525" s="200">
        <v>3</v>
      </c>
    </row>
    <row r="526" spans="1:9" ht="96.75" customHeight="1" x14ac:dyDescent="0.25">
      <c r="A526" s="82" t="s">
        <v>182</v>
      </c>
      <c r="B526" s="83" t="s">
        <v>174</v>
      </c>
      <c r="C526" s="84" t="s">
        <v>176</v>
      </c>
      <c r="D526" s="78" t="s">
        <v>15</v>
      </c>
      <c r="E526" s="160" t="s">
        <v>183</v>
      </c>
      <c r="F526" s="85"/>
      <c r="G526" s="201">
        <f>G527</f>
        <v>3040.1</v>
      </c>
    </row>
    <row r="527" spans="1:9" ht="30.75" customHeight="1" x14ac:dyDescent="0.25">
      <c r="A527" s="87" t="s">
        <v>55</v>
      </c>
      <c r="B527" s="88" t="s">
        <v>174</v>
      </c>
      <c r="C527" s="89" t="s">
        <v>176</v>
      </c>
      <c r="D527" s="89" t="s">
        <v>15</v>
      </c>
      <c r="E527" s="161" t="s">
        <v>183</v>
      </c>
      <c r="F527" s="90" t="s">
        <v>56</v>
      </c>
      <c r="G527" s="207">
        <v>3040.1</v>
      </c>
    </row>
    <row r="528" spans="1:9" ht="112.5" customHeight="1" x14ac:dyDescent="0.25">
      <c r="A528" s="204" t="s">
        <v>391</v>
      </c>
      <c r="B528" s="104" t="s">
        <v>174</v>
      </c>
      <c r="C528" s="105" t="s">
        <v>176</v>
      </c>
      <c r="D528" s="102" t="s">
        <v>15</v>
      </c>
      <c r="E528" s="166" t="s">
        <v>392</v>
      </c>
      <c r="F528" s="111"/>
      <c r="G528" s="209">
        <f>G529</f>
        <v>2450.6</v>
      </c>
    </row>
    <row r="529" spans="1:7" ht="34.5" customHeight="1" x14ac:dyDescent="0.25">
      <c r="A529" s="202" t="s">
        <v>55</v>
      </c>
      <c r="B529" s="101" t="s">
        <v>174</v>
      </c>
      <c r="C529" s="102" t="s">
        <v>176</v>
      </c>
      <c r="D529" s="102" t="s">
        <v>15</v>
      </c>
      <c r="E529" s="165" t="s">
        <v>392</v>
      </c>
      <c r="F529" s="112" t="s">
        <v>56</v>
      </c>
      <c r="G529" s="208">
        <v>2450.6</v>
      </c>
    </row>
    <row r="530" spans="1:7" ht="15.75" customHeight="1" x14ac:dyDescent="0.25">
      <c r="A530" s="123" t="s">
        <v>184</v>
      </c>
      <c r="B530" s="124" t="s">
        <v>174</v>
      </c>
      <c r="C530" s="125" t="s">
        <v>176</v>
      </c>
      <c r="D530" s="73" t="s">
        <v>15</v>
      </c>
      <c r="E530" s="171" t="s">
        <v>185</v>
      </c>
      <c r="F530" s="126"/>
      <c r="G530" s="216">
        <f>G531</f>
        <v>1409168</v>
      </c>
    </row>
    <row r="531" spans="1:7" ht="30" customHeight="1" x14ac:dyDescent="0.25">
      <c r="A531" s="80" t="s">
        <v>55</v>
      </c>
      <c r="B531" s="81" t="s">
        <v>174</v>
      </c>
      <c r="C531" s="78" t="s">
        <v>176</v>
      </c>
      <c r="D531" s="78" t="s">
        <v>15</v>
      </c>
      <c r="E531" s="159" t="s">
        <v>185</v>
      </c>
      <c r="F531" s="86" t="s">
        <v>56</v>
      </c>
      <c r="G531" s="200">
        <v>1409168</v>
      </c>
    </row>
    <row r="532" spans="1:7" ht="33.75" customHeight="1" x14ac:dyDescent="0.25">
      <c r="A532" s="82" t="s">
        <v>186</v>
      </c>
      <c r="B532" s="83" t="s">
        <v>174</v>
      </c>
      <c r="C532" s="84" t="s">
        <v>176</v>
      </c>
      <c r="D532" s="78" t="s">
        <v>15</v>
      </c>
      <c r="E532" s="160" t="s">
        <v>187</v>
      </c>
      <c r="F532" s="85"/>
      <c r="G532" s="201">
        <f>G533</f>
        <v>40</v>
      </c>
    </row>
    <row r="533" spans="1:7" ht="30.75" customHeight="1" x14ac:dyDescent="0.25">
      <c r="A533" s="80" t="s">
        <v>55</v>
      </c>
      <c r="B533" s="81" t="s">
        <v>174</v>
      </c>
      <c r="C533" s="78" t="s">
        <v>176</v>
      </c>
      <c r="D533" s="78" t="s">
        <v>15</v>
      </c>
      <c r="E533" s="159" t="s">
        <v>187</v>
      </c>
      <c r="F533" s="86" t="s">
        <v>56</v>
      </c>
      <c r="G533" s="200">
        <v>40</v>
      </c>
    </row>
    <row r="534" spans="1:7" ht="48" customHeight="1" x14ac:dyDescent="0.25">
      <c r="A534" s="82" t="s">
        <v>191</v>
      </c>
      <c r="B534" s="83" t="s">
        <v>174</v>
      </c>
      <c r="C534" s="84" t="s">
        <v>176</v>
      </c>
      <c r="D534" s="78" t="s">
        <v>15</v>
      </c>
      <c r="E534" s="160" t="s">
        <v>192</v>
      </c>
      <c r="F534" s="85"/>
      <c r="G534" s="201">
        <f>G535</f>
        <v>100</v>
      </c>
    </row>
    <row r="535" spans="1:7" ht="30.75" customHeight="1" x14ac:dyDescent="0.25">
      <c r="A535" s="80" t="s">
        <v>55</v>
      </c>
      <c r="B535" s="81" t="s">
        <v>174</v>
      </c>
      <c r="C535" s="78" t="s">
        <v>176</v>
      </c>
      <c r="D535" s="78" t="s">
        <v>15</v>
      </c>
      <c r="E535" s="159" t="s">
        <v>192</v>
      </c>
      <c r="F535" s="86" t="s">
        <v>56</v>
      </c>
      <c r="G535" s="200">
        <v>100</v>
      </c>
    </row>
    <row r="536" spans="1:7" ht="34.5" customHeight="1" x14ac:dyDescent="0.25">
      <c r="A536" s="80" t="s">
        <v>390</v>
      </c>
      <c r="B536" s="81" t="s">
        <v>174</v>
      </c>
      <c r="C536" s="78" t="s">
        <v>176</v>
      </c>
      <c r="D536" s="78" t="s">
        <v>15</v>
      </c>
      <c r="E536" s="159" t="s">
        <v>366</v>
      </c>
      <c r="F536" s="127"/>
      <c r="G536" s="200">
        <f>G537</f>
        <v>750</v>
      </c>
    </row>
    <row r="537" spans="1:7" ht="33.75" customHeight="1" x14ac:dyDescent="0.25">
      <c r="A537" s="80" t="s">
        <v>55</v>
      </c>
      <c r="B537" s="81" t="s">
        <v>174</v>
      </c>
      <c r="C537" s="78" t="s">
        <v>176</v>
      </c>
      <c r="D537" s="78" t="s">
        <v>15</v>
      </c>
      <c r="E537" s="159" t="s">
        <v>366</v>
      </c>
      <c r="F537" s="86" t="s">
        <v>56</v>
      </c>
      <c r="G537" s="200">
        <v>750</v>
      </c>
    </row>
    <row r="538" spans="1:7" ht="47.25" customHeight="1" x14ac:dyDescent="0.25">
      <c r="A538" s="80" t="s">
        <v>367</v>
      </c>
      <c r="B538" s="81" t="s">
        <v>174</v>
      </c>
      <c r="C538" s="78" t="s">
        <v>176</v>
      </c>
      <c r="D538" s="78" t="s">
        <v>15</v>
      </c>
      <c r="E538" s="159" t="s">
        <v>368</v>
      </c>
      <c r="F538" s="86"/>
      <c r="G538" s="200">
        <f>G539</f>
        <v>1782.8</v>
      </c>
    </row>
    <row r="539" spans="1:7" ht="34.5" customHeight="1" x14ac:dyDescent="0.25">
      <c r="A539" s="80" t="s">
        <v>55</v>
      </c>
      <c r="B539" s="81" t="s">
        <v>174</v>
      </c>
      <c r="C539" s="78" t="s">
        <v>176</v>
      </c>
      <c r="D539" s="78" t="s">
        <v>15</v>
      </c>
      <c r="E539" s="159" t="s">
        <v>368</v>
      </c>
      <c r="F539" s="86" t="s">
        <v>56</v>
      </c>
      <c r="G539" s="200">
        <v>1782.8</v>
      </c>
    </row>
    <row r="540" spans="1:7" ht="33.75" customHeight="1" x14ac:dyDescent="0.25">
      <c r="A540" s="80" t="s">
        <v>193</v>
      </c>
      <c r="B540" s="81" t="s">
        <v>174</v>
      </c>
      <c r="C540" s="78" t="s">
        <v>176</v>
      </c>
      <c r="D540" s="78" t="s">
        <v>15</v>
      </c>
      <c r="E540" s="159" t="s">
        <v>194</v>
      </c>
      <c r="F540" s="86"/>
      <c r="G540" s="200">
        <f>G541</f>
        <v>0</v>
      </c>
    </row>
    <row r="541" spans="1:7" ht="34.5" customHeight="1" x14ac:dyDescent="0.25">
      <c r="A541" s="80" t="s">
        <v>55</v>
      </c>
      <c r="B541" s="81" t="s">
        <v>174</v>
      </c>
      <c r="C541" s="78" t="s">
        <v>176</v>
      </c>
      <c r="D541" s="78" t="s">
        <v>15</v>
      </c>
      <c r="E541" s="159" t="s">
        <v>194</v>
      </c>
      <c r="F541" s="86" t="s">
        <v>56</v>
      </c>
      <c r="G541" s="200">
        <v>0</v>
      </c>
    </row>
    <row r="542" spans="1:7" ht="32.25" customHeight="1" x14ac:dyDescent="0.25">
      <c r="A542" s="80" t="s">
        <v>118</v>
      </c>
      <c r="B542" s="81" t="s">
        <v>174</v>
      </c>
      <c r="C542" s="78" t="s">
        <v>176</v>
      </c>
      <c r="D542" s="78" t="s">
        <v>15</v>
      </c>
      <c r="E542" s="159" t="s">
        <v>119</v>
      </c>
      <c r="F542" s="79"/>
      <c r="G542" s="200">
        <f>G543</f>
        <v>10665.2</v>
      </c>
    </row>
    <row r="543" spans="1:7" ht="31.5" customHeight="1" x14ac:dyDescent="0.25">
      <c r="A543" s="80" t="s">
        <v>55</v>
      </c>
      <c r="B543" s="81" t="s">
        <v>174</v>
      </c>
      <c r="C543" s="78" t="s">
        <v>176</v>
      </c>
      <c r="D543" s="78" t="s">
        <v>15</v>
      </c>
      <c r="E543" s="159" t="s">
        <v>120</v>
      </c>
      <c r="F543" s="86" t="s">
        <v>56</v>
      </c>
      <c r="G543" s="200">
        <v>10665.2</v>
      </c>
    </row>
    <row r="544" spans="1:7" ht="46.5" customHeight="1" x14ac:dyDescent="0.25">
      <c r="A544" s="80" t="s">
        <v>369</v>
      </c>
      <c r="B544" s="81" t="s">
        <v>174</v>
      </c>
      <c r="C544" s="78" t="s">
        <v>176</v>
      </c>
      <c r="D544" s="78" t="s">
        <v>15</v>
      </c>
      <c r="E544" s="159" t="s">
        <v>370</v>
      </c>
      <c r="F544" s="86"/>
      <c r="G544" s="200">
        <f t="shared" ref="G544:G546" si="56">G545</f>
        <v>3739.2</v>
      </c>
    </row>
    <row r="545" spans="1:7" ht="19.5" customHeight="1" x14ac:dyDescent="0.25">
      <c r="A545" s="80" t="s">
        <v>45</v>
      </c>
      <c r="B545" s="81" t="s">
        <v>174</v>
      </c>
      <c r="C545" s="78" t="s">
        <v>176</v>
      </c>
      <c r="D545" s="78" t="s">
        <v>15</v>
      </c>
      <c r="E545" s="159" t="s">
        <v>371</v>
      </c>
      <c r="F545" s="86"/>
      <c r="G545" s="200">
        <f t="shared" si="56"/>
        <v>3739.2</v>
      </c>
    </row>
    <row r="546" spans="1:7" ht="17.25" customHeight="1" x14ac:dyDescent="0.25">
      <c r="A546" s="80" t="s">
        <v>372</v>
      </c>
      <c r="B546" s="81" t="s">
        <v>174</v>
      </c>
      <c r="C546" s="78" t="s">
        <v>176</v>
      </c>
      <c r="D546" s="78" t="s">
        <v>15</v>
      </c>
      <c r="E546" s="159" t="s">
        <v>373</v>
      </c>
      <c r="F546" s="86"/>
      <c r="G546" s="200">
        <f t="shared" si="56"/>
        <v>3739.2</v>
      </c>
    </row>
    <row r="547" spans="1:7" ht="31.5" customHeight="1" x14ac:dyDescent="0.25">
      <c r="A547" s="80" t="s">
        <v>55</v>
      </c>
      <c r="B547" s="81" t="s">
        <v>174</v>
      </c>
      <c r="C547" s="78" t="s">
        <v>176</v>
      </c>
      <c r="D547" s="78" t="s">
        <v>15</v>
      </c>
      <c r="E547" s="159" t="s">
        <v>373</v>
      </c>
      <c r="F547" s="86" t="s">
        <v>56</v>
      </c>
      <c r="G547" s="200">
        <v>3739.2</v>
      </c>
    </row>
    <row r="548" spans="1:7" ht="17.25" customHeight="1" x14ac:dyDescent="0.25">
      <c r="A548" s="80" t="s">
        <v>195</v>
      </c>
      <c r="B548" s="81" t="s">
        <v>174</v>
      </c>
      <c r="C548" s="78" t="s">
        <v>176</v>
      </c>
      <c r="D548" s="78" t="s">
        <v>64</v>
      </c>
      <c r="E548" s="158"/>
      <c r="F548" s="79"/>
      <c r="G548" s="200">
        <f>G549+G562+G564</f>
        <v>157504.89999999997</v>
      </c>
    </row>
    <row r="549" spans="1:7" ht="33" customHeight="1" x14ac:dyDescent="0.25">
      <c r="A549" s="80" t="s">
        <v>49</v>
      </c>
      <c r="B549" s="81" t="s">
        <v>174</v>
      </c>
      <c r="C549" s="78" t="s">
        <v>176</v>
      </c>
      <c r="D549" s="78" t="s">
        <v>64</v>
      </c>
      <c r="E549" s="159" t="s">
        <v>50</v>
      </c>
      <c r="F549" s="79"/>
      <c r="G549" s="200">
        <f t="shared" ref="G549:G550" si="57">G550</f>
        <v>156076.69999999998</v>
      </c>
    </row>
    <row r="550" spans="1:7" ht="48.75" customHeight="1" x14ac:dyDescent="0.25">
      <c r="A550" s="80" t="s">
        <v>178</v>
      </c>
      <c r="B550" s="81" t="s">
        <v>174</v>
      </c>
      <c r="C550" s="78" t="s">
        <v>176</v>
      </c>
      <c r="D550" s="78" t="s">
        <v>64</v>
      </c>
      <c r="E550" s="159" t="s">
        <v>179</v>
      </c>
      <c r="F550" s="79"/>
      <c r="G550" s="200">
        <f t="shared" si="57"/>
        <v>156076.69999999998</v>
      </c>
    </row>
    <row r="551" spans="1:7" ht="17.25" customHeight="1" x14ac:dyDescent="0.25">
      <c r="A551" s="80" t="s">
        <v>43</v>
      </c>
      <c r="B551" s="81" t="s">
        <v>174</v>
      </c>
      <c r="C551" s="78" t="s">
        <v>176</v>
      </c>
      <c r="D551" s="78" t="s">
        <v>64</v>
      </c>
      <c r="E551" s="159" t="s">
        <v>180</v>
      </c>
      <c r="F551" s="79"/>
      <c r="G551" s="200">
        <f>G552+G556+G554+G558+G560</f>
        <v>156076.69999999998</v>
      </c>
    </row>
    <row r="552" spans="1:7" ht="17.25" customHeight="1" x14ac:dyDescent="0.25">
      <c r="A552" s="82" t="s">
        <v>45</v>
      </c>
      <c r="B552" s="83" t="s">
        <v>174</v>
      </c>
      <c r="C552" s="84" t="s">
        <v>176</v>
      </c>
      <c r="D552" s="78" t="s">
        <v>64</v>
      </c>
      <c r="E552" s="160" t="s">
        <v>181</v>
      </c>
      <c r="F552" s="85"/>
      <c r="G552" s="201">
        <f>G553</f>
        <v>119607.1</v>
      </c>
    </row>
    <row r="553" spans="1:7" ht="30.75" customHeight="1" x14ac:dyDescent="0.25">
      <c r="A553" s="87" t="s">
        <v>55</v>
      </c>
      <c r="B553" s="88" t="s">
        <v>174</v>
      </c>
      <c r="C553" s="89" t="s">
        <v>176</v>
      </c>
      <c r="D553" s="89" t="s">
        <v>64</v>
      </c>
      <c r="E553" s="161" t="s">
        <v>181</v>
      </c>
      <c r="F553" s="90" t="s">
        <v>56</v>
      </c>
      <c r="G553" s="207">
        <v>119607.1</v>
      </c>
    </row>
    <row r="554" spans="1:7" ht="95.25" customHeight="1" x14ac:dyDescent="0.25">
      <c r="A554" s="204" t="s">
        <v>383</v>
      </c>
      <c r="B554" s="94" t="s">
        <v>174</v>
      </c>
      <c r="C554" s="95" t="s">
        <v>176</v>
      </c>
      <c r="D554" s="92" t="s">
        <v>64</v>
      </c>
      <c r="E554" s="163" t="s">
        <v>384</v>
      </c>
      <c r="F554" s="96"/>
      <c r="G554" s="205">
        <f>G555</f>
        <v>5801.3</v>
      </c>
    </row>
    <row r="555" spans="1:7" ht="33.75" customHeight="1" x14ac:dyDescent="0.25">
      <c r="A555" s="202" t="s">
        <v>55</v>
      </c>
      <c r="B555" s="91" t="s">
        <v>174</v>
      </c>
      <c r="C555" s="92" t="s">
        <v>176</v>
      </c>
      <c r="D555" s="92" t="s">
        <v>64</v>
      </c>
      <c r="E555" s="162" t="s">
        <v>384</v>
      </c>
      <c r="F555" s="97" t="s">
        <v>56</v>
      </c>
      <c r="G555" s="203">
        <v>5801.3</v>
      </c>
    </row>
    <row r="556" spans="1:7" ht="15.75" customHeight="1" x14ac:dyDescent="0.25">
      <c r="A556" s="123" t="s">
        <v>184</v>
      </c>
      <c r="B556" s="124" t="s">
        <v>174</v>
      </c>
      <c r="C556" s="125" t="s">
        <v>176</v>
      </c>
      <c r="D556" s="73" t="s">
        <v>64</v>
      </c>
      <c r="E556" s="171" t="s">
        <v>185</v>
      </c>
      <c r="F556" s="126"/>
      <c r="G556" s="216">
        <f>G557</f>
        <v>24867</v>
      </c>
    </row>
    <row r="557" spans="1:7" ht="30" customHeight="1" x14ac:dyDescent="0.25">
      <c r="A557" s="87" t="s">
        <v>55</v>
      </c>
      <c r="B557" s="88" t="s">
        <v>174</v>
      </c>
      <c r="C557" s="89" t="s">
        <v>176</v>
      </c>
      <c r="D557" s="89" t="s">
        <v>64</v>
      </c>
      <c r="E557" s="161" t="s">
        <v>185</v>
      </c>
      <c r="F557" s="90" t="s">
        <v>56</v>
      </c>
      <c r="G557" s="207">
        <v>24867</v>
      </c>
    </row>
    <row r="558" spans="1:7" ht="94.5" customHeight="1" x14ac:dyDescent="0.25">
      <c r="A558" s="204" t="s">
        <v>383</v>
      </c>
      <c r="B558" s="104" t="s">
        <v>174</v>
      </c>
      <c r="C558" s="105" t="s">
        <v>176</v>
      </c>
      <c r="D558" s="102" t="s">
        <v>64</v>
      </c>
      <c r="E558" s="166" t="s">
        <v>393</v>
      </c>
      <c r="F558" s="111"/>
      <c r="G558" s="209">
        <v>5801.3</v>
      </c>
    </row>
    <row r="559" spans="1:7" ht="32.25" customHeight="1" x14ac:dyDescent="0.25">
      <c r="A559" s="202" t="s">
        <v>55</v>
      </c>
      <c r="B559" s="101" t="s">
        <v>174</v>
      </c>
      <c r="C559" s="102" t="s">
        <v>176</v>
      </c>
      <c r="D559" s="102" t="s">
        <v>64</v>
      </c>
      <c r="E559" s="165" t="s">
        <v>393</v>
      </c>
      <c r="F559" s="112" t="s">
        <v>56</v>
      </c>
      <c r="G559" s="208">
        <v>5801.3</v>
      </c>
    </row>
    <row r="560" spans="1:7" ht="33" customHeight="1" x14ac:dyDescent="0.25">
      <c r="A560" s="80" t="s">
        <v>193</v>
      </c>
      <c r="B560" s="81" t="s">
        <v>174</v>
      </c>
      <c r="C560" s="78" t="s">
        <v>176</v>
      </c>
      <c r="D560" s="78" t="s">
        <v>64</v>
      </c>
      <c r="E560" s="159" t="s">
        <v>194</v>
      </c>
      <c r="F560" s="86"/>
      <c r="G560" s="200">
        <f>G561</f>
        <v>0</v>
      </c>
    </row>
    <row r="561" spans="1:7" ht="33" customHeight="1" x14ac:dyDescent="0.25">
      <c r="A561" s="80" t="s">
        <v>55</v>
      </c>
      <c r="B561" s="81" t="s">
        <v>174</v>
      </c>
      <c r="C561" s="78" t="s">
        <v>176</v>
      </c>
      <c r="D561" s="78" t="s">
        <v>64</v>
      </c>
      <c r="E561" s="159" t="s">
        <v>194</v>
      </c>
      <c r="F561" s="86" t="s">
        <v>56</v>
      </c>
      <c r="G561" s="200">
        <v>0</v>
      </c>
    </row>
    <row r="562" spans="1:7" ht="33.75" customHeight="1" x14ac:dyDescent="0.25">
      <c r="A562" s="98" t="s">
        <v>118</v>
      </c>
      <c r="B562" s="99" t="s">
        <v>174</v>
      </c>
      <c r="C562" s="73" t="s">
        <v>176</v>
      </c>
      <c r="D562" s="73" t="s">
        <v>64</v>
      </c>
      <c r="E562" s="164" t="s">
        <v>119</v>
      </c>
      <c r="F562" s="100"/>
      <c r="G562" s="206">
        <f>G563</f>
        <v>1155.3</v>
      </c>
    </row>
    <row r="563" spans="1:7" ht="33.75" customHeight="1" x14ac:dyDescent="0.25">
      <c r="A563" s="87" t="s">
        <v>55</v>
      </c>
      <c r="B563" s="88" t="s">
        <v>174</v>
      </c>
      <c r="C563" s="89" t="s">
        <v>176</v>
      </c>
      <c r="D563" s="89" t="s">
        <v>64</v>
      </c>
      <c r="E563" s="161" t="s">
        <v>120</v>
      </c>
      <c r="F563" s="90" t="s">
        <v>56</v>
      </c>
      <c r="G563" s="207">
        <v>1155.3</v>
      </c>
    </row>
    <row r="564" spans="1:7" ht="47.25" customHeight="1" x14ac:dyDescent="0.25">
      <c r="A564" s="202" t="s">
        <v>369</v>
      </c>
      <c r="B564" s="91" t="s">
        <v>174</v>
      </c>
      <c r="C564" s="92" t="s">
        <v>176</v>
      </c>
      <c r="D564" s="92" t="s">
        <v>64</v>
      </c>
      <c r="E564" s="162" t="s">
        <v>370</v>
      </c>
      <c r="F564" s="93"/>
      <c r="G564" s="203">
        <f t="shared" ref="G564:G566" si="58">G565</f>
        <v>272.89999999999998</v>
      </c>
    </row>
    <row r="565" spans="1:7" ht="15.75" customHeight="1" x14ac:dyDescent="0.25">
      <c r="A565" s="202" t="s">
        <v>45</v>
      </c>
      <c r="B565" s="91" t="s">
        <v>174</v>
      </c>
      <c r="C565" s="92" t="s">
        <v>176</v>
      </c>
      <c r="D565" s="92" t="s">
        <v>64</v>
      </c>
      <c r="E565" s="162" t="s">
        <v>371</v>
      </c>
      <c r="F565" s="93"/>
      <c r="G565" s="203">
        <f t="shared" si="58"/>
        <v>272.89999999999998</v>
      </c>
    </row>
    <row r="566" spans="1:7" ht="19.5" customHeight="1" x14ac:dyDescent="0.25">
      <c r="A566" s="204" t="s">
        <v>372</v>
      </c>
      <c r="B566" s="94" t="s">
        <v>174</v>
      </c>
      <c r="C566" s="95" t="s">
        <v>176</v>
      </c>
      <c r="D566" s="92" t="s">
        <v>64</v>
      </c>
      <c r="E566" s="163" t="s">
        <v>373</v>
      </c>
      <c r="F566" s="96"/>
      <c r="G566" s="205">
        <f t="shared" si="58"/>
        <v>272.89999999999998</v>
      </c>
    </row>
    <row r="567" spans="1:7" ht="30.75" customHeight="1" x14ac:dyDescent="0.25">
      <c r="A567" s="202" t="s">
        <v>55</v>
      </c>
      <c r="B567" s="91" t="s">
        <v>174</v>
      </c>
      <c r="C567" s="92" t="s">
        <v>176</v>
      </c>
      <c r="D567" s="92" t="s">
        <v>64</v>
      </c>
      <c r="E567" s="162" t="s">
        <v>373</v>
      </c>
      <c r="F567" s="97" t="s">
        <v>56</v>
      </c>
      <c r="G567" s="203">
        <v>272.89999999999998</v>
      </c>
    </row>
    <row r="568" spans="1:7" ht="17.25" customHeight="1" x14ac:dyDescent="0.25">
      <c r="A568" s="98" t="s">
        <v>196</v>
      </c>
      <c r="B568" s="99" t="s">
        <v>174</v>
      </c>
      <c r="C568" s="73" t="s">
        <v>176</v>
      </c>
      <c r="D568" s="73" t="s">
        <v>176</v>
      </c>
      <c r="E568" s="157"/>
      <c r="F568" s="74"/>
      <c r="G568" s="206">
        <f t="shared" ref="G568:G570" si="59">G569</f>
        <v>21795</v>
      </c>
    </row>
    <row r="569" spans="1:7" ht="32.25" customHeight="1" x14ac:dyDescent="0.25">
      <c r="A569" s="80" t="s">
        <v>49</v>
      </c>
      <c r="B569" s="81" t="s">
        <v>174</v>
      </c>
      <c r="C569" s="78" t="s">
        <v>176</v>
      </c>
      <c r="D569" s="78" t="s">
        <v>176</v>
      </c>
      <c r="E569" s="159" t="s">
        <v>50</v>
      </c>
      <c r="F569" s="79"/>
      <c r="G569" s="200">
        <f t="shared" si="59"/>
        <v>21795</v>
      </c>
    </row>
    <row r="570" spans="1:7" ht="46.5" customHeight="1" x14ac:dyDescent="0.25">
      <c r="A570" s="80" t="s">
        <v>178</v>
      </c>
      <c r="B570" s="81" t="s">
        <v>174</v>
      </c>
      <c r="C570" s="78" t="s">
        <v>176</v>
      </c>
      <c r="D570" s="78" t="s">
        <v>176</v>
      </c>
      <c r="E570" s="159" t="s">
        <v>179</v>
      </c>
      <c r="F570" s="79"/>
      <c r="G570" s="200">
        <f t="shared" si="59"/>
        <v>21795</v>
      </c>
    </row>
    <row r="571" spans="1:7" ht="18" customHeight="1" x14ac:dyDescent="0.25">
      <c r="A571" s="80" t="s">
        <v>43</v>
      </c>
      <c r="B571" s="81" t="s">
        <v>174</v>
      </c>
      <c r="C571" s="78" t="s">
        <v>176</v>
      </c>
      <c r="D571" s="78" t="s">
        <v>176</v>
      </c>
      <c r="E571" s="159" t="s">
        <v>180</v>
      </c>
      <c r="F571" s="79"/>
      <c r="G571" s="200">
        <f>G572+G574</f>
        <v>21795</v>
      </c>
    </row>
    <row r="572" spans="1:7" ht="17.25" customHeight="1" x14ac:dyDescent="0.25">
      <c r="A572" s="82" t="s">
        <v>45</v>
      </c>
      <c r="B572" s="83" t="s">
        <v>174</v>
      </c>
      <c r="C572" s="84" t="s">
        <v>176</v>
      </c>
      <c r="D572" s="78" t="s">
        <v>176</v>
      </c>
      <c r="E572" s="160" t="s">
        <v>181</v>
      </c>
      <c r="F572" s="85"/>
      <c r="G572" s="201">
        <f>G573</f>
        <v>14621.3</v>
      </c>
    </row>
    <row r="573" spans="1:7" ht="30.75" customHeight="1" x14ac:dyDescent="0.25">
      <c r="A573" s="80" t="s">
        <v>55</v>
      </c>
      <c r="B573" s="81" t="s">
        <v>174</v>
      </c>
      <c r="C573" s="78" t="s">
        <v>176</v>
      </c>
      <c r="D573" s="78" t="s">
        <v>176</v>
      </c>
      <c r="E573" s="159" t="s">
        <v>181</v>
      </c>
      <c r="F573" s="86" t="s">
        <v>56</v>
      </c>
      <c r="G573" s="200">
        <v>14621.3</v>
      </c>
    </row>
    <row r="574" spans="1:7" ht="33" customHeight="1" x14ac:dyDescent="0.25">
      <c r="A574" s="82" t="s">
        <v>197</v>
      </c>
      <c r="B574" s="83" t="s">
        <v>174</v>
      </c>
      <c r="C574" s="84" t="s">
        <v>176</v>
      </c>
      <c r="D574" s="78" t="s">
        <v>176</v>
      </c>
      <c r="E574" s="160" t="s">
        <v>198</v>
      </c>
      <c r="F574" s="85"/>
      <c r="G574" s="201">
        <f>G575</f>
        <v>7173.7</v>
      </c>
    </row>
    <row r="575" spans="1:7" ht="30.75" customHeight="1" x14ac:dyDescent="0.25">
      <c r="A575" s="80" t="s">
        <v>55</v>
      </c>
      <c r="B575" s="81" t="s">
        <v>174</v>
      </c>
      <c r="C575" s="78" t="s">
        <v>176</v>
      </c>
      <c r="D575" s="78" t="s">
        <v>176</v>
      </c>
      <c r="E575" s="159" t="s">
        <v>198</v>
      </c>
      <c r="F575" s="86" t="s">
        <v>56</v>
      </c>
      <c r="G575" s="200">
        <v>7173.7</v>
      </c>
    </row>
    <row r="576" spans="1:7" ht="15.75" customHeight="1" x14ac:dyDescent="0.25">
      <c r="A576" s="80" t="s">
        <v>199</v>
      </c>
      <c r="B576" s="81" t="s">
        <v>174</v>
      </c>
      <c r="C576" s="78" t="s">
        <v>176</v>
      </c>
      <c r="D576" s="78" t="s">
        <v>66</v>
      </c>
      <c r="E576" s="158"/>
      <c r="F576" s="79"/>
      <c r="G576" s="200">
        <f>G577+G591+G593</f>
        <v>59706.299999999996</v>
      </c>
    </row>
    <row r="577" spans="1:7" ht="33.75" customHeight="1" x14ac:dyDescent="0.25">
      <c r="A577" s="80" t="s">
        <v>49</v>
      </c>
      <c r="B577" s="81" t="s">
        <v>174</v>
      </c>
      <c r="C577" s="78" t="s">
        <v>176</v>
      </c>
      <c r="D577" s="78" t="s">
        <v>66</v>
      </c>
      <c r="E577" s="159" t="s">
        <v>50</v>
      </c>
      <c r="F577" s="79"/>
      <c r="G577" s="200">
        <f>G578</f>
        <v>59318.799999999996</v>
      </c>
    </row>
    <row r="578" spans="1:7" ht="48" customHeight="1" x14ac:dyDescent="0.25">
      <c r="A578" s="80" t="s">
        <v>178</v>
      </c>
      <c r="B578" s="81" t="s">
        <v>174</v>
      </c>
      <c r="C578" s="78" t="s">
        <v>176</v>
      </c>
      <c r="D578" s="78" t="s">
        <v>66</v>
      </c>
      <c r="E578" s="159" t="s">
        <v>179</v>
      </c>
      <c r="F578" s="79"/>
      <c r="G578" s="200">
        <f>G579+G584+G587</f>
        <v>59318.799999999996</v>
      </c>
    </row>
    <row r="579" spans="1:7" ht="32.25" customHeight="1" x14ac:dyDescent="0.25">
      <c r="A579" s="80" t="s">
        <v>20</v>
      </c>
      <c r="B579" s="81" t="s">
        <v>174</v>
      </c>
      <c r="C579" s="78" t="s">
        <v>176</v>
      </c>
      <c r="D579" s="78" t="s">
        <v>66</v>
      </c>
      <c r="E579" s="159" t="s">
        <v>200</v>
      </c>
      <c r="F579" s="79"/>
      <c r="G579" s="200">
        <f>G580</f>
        <v>36531.199999999997</v>
      </c>
    </row>
    <row r="580" spans="1:7" ht="17.25" customHeight="1" x14ac:dyDescent="0.25">
      <c r="A580" s="82" t="s">
        <v>28</v>
      </c>
      <c r="B580" s="83" t="s">
        <v>174</v>
      </c>
      <c r="C580" s="84" t="s">
        <v>176</v>
      </c>
      <c r="D580" s="78" t="s">
        <v>66</v>
      </c>
      <c r="E580" s="160" t="s">
        <v>201</v>
      </c>
      <c r="F580" s="85"/>
      <c r="G580" s="201">
        <f>G581+G582+G583</f>
        <v>36531.199999999997</v>
      </c>
    </row>
    <row r="581" spans="1:7" ht="65.25" customHeight="1" x14ac:dyDescent="0.25">
      <c r="A581" s="80" t="s">
        <v>24</v>
      </c>
      <c r="B581" s="81" t="s">
        <v>174</v>
      </c>
      <c r="C581" s="78" t="s">
        <v>176</v>
      </c>
      <c r="D581" s="78" t="s">
        <v>66</v>
      </c>
      <c r="E581" s="159" t="s">
        <v>201</v>
      </c>
      <c r="F581" s="86" t="s">
        <v>25</v>
      </c>
      <c r="G581" s="200">
        <v>36507.1</v>
      </c>
    </row>
    <row r="582" spans="1:7" ht="31.5" customHeight="1" x14ac:dyDescent="0.25">
      <c r="A582" s="80" t="s">
        <v>30</v>
      </c>
      <c r="B582" s="81" t="s">
        <v>174</v>
      </c>
      <c r="C582" s="78" t="s">
        <v>176</v>
      </c>
      <c r="D582" s="78" t="s">
        <v>66</v>
      </c>
      <c r="E582" s="159" t="s">
        <v>201</v>
      </c>
      <c r="F582" s="86" t="s">
        <v>31</v>
      </c>
      <c r="G582" s="200">
        <v>23.9</v>
      </c>
    </row>
    <row r="583" spans="1:7" ht="17.25" customHeight="1" x14ac:dyDescent="0.25">
      <c r="A583" s="80" t="s">
        <v>34</v>
      </c>
      <c r="B583" s="81" t="s">
        <v>174</v>
      </c>
      <c r="C583" s="78" t="s">
        <v>176</v>
      </c>
      <c r="D583" s="78" t="s">
        <v>66</v>
      </c>
      <c r="E583" s="159" t="s">
        <v>201</v>
      </c>
      <c r="F583" s="86" t="s">
        <v>11</v>
      </c>
      <c r="G583" s="200">
        <v>0.2</v>
      </c>
    </row>
    <row r="584" spans="1:7" ht="17.25" customHeight="1" x14ac:dyDescent="0.25">
      <c r="A584" s="80" t="s">
        <v>202</v>
      </c>
      <c r="B584" s="81" t="s">
        <v>174</v>
      </c>
      <c r="C584" s="78" t="s">
        <v>176</v>
      </c>
      <c r="D584" s="78" t="s">
        <v>66</v>
      </c>
      <c r="E584" s="159" t="s">
        <v>203</v>
      </c>
      <c r="F584" s="79"/>
      <c r="G584" s="200">
        <f t="shared" ref="G584:G585" si="60">G585</f>
        <v>500</v>
      </c>
    </row>
    <row r="585" spans="1:7" ht="112.5" customHeight="1" x14ac:dyDescent="0.25">
      <c r="A585" s="82" t="s">
        <v>204</v>
      </c>
      <c r="B585" s="83" t="s">
        <v>174</v>
      </c>
      <c r="C585" s="84" t="s">
        <v>176</v>
      </c>
      <c r="D585" s="78" t="s">
        <v>66</v>
      </c>
      <c r="E585" s="160" t="s">
        <v>205</v>
      </c>
      <c r="F585" s="85"/>
      <c r="G585" s="201">
        <f t="shared" si="60"/>
        <v>500</v>
      </c>
    </row>
    <row r="586" spans="1:7" ht="16.5" customHeight="1" x14ac:dyDescent="0.25">
      <c r="A586" s="80" t="s">
        <v>32</v>
      </c>
      <c r="B586" s="81" t="s">
        <v>174</v>
      </c>
      <c r="C586" s="78" t="s">
        <v>176</v>
      </c>
      <c r="D586" s="78" t="s">
        <v>66</v>
      </c>
      <c r="E586" s="159" t="s">
        <v>205</v>
      </c>
      <c r="F586" s="86" t="s">
        <v>33</v>
      </c>
      <c r="G586" s="200">
        <v>500</v>
      </c>
    </row>
    <row r="587" spans="1:7" ht="17.25" customHeight="1" x14ac:dyDescent="0.25">
      <c r="A587" s="80" t="s">
        <v>43</v>
      </c>
      <c r="B587" s="81" t="s">
        <v>174</v>
      </c>
      <c r="C587" s="78" t="s">
        <v>176</v>
      </c>
      <c r="D587" s="78" t="s">
        <v>66</v>
      </c>
      <c r="E587" s="159" t="s">
        <v>180</v>
      </c>
      <c r="F587" s="79"/>
      <c r="G587" s="200">
        <f>G588</f>
        <v>22287.599999999999</v>
      </c>
    </row>
    <row r="588" spans="1:7" ht="17.25" customHeight="1" x14ac:dyDescent="0.25">
      <c r="A588" s="82" t="s">
        <v>45</v>
      </c>
      <c r="B588" s="83" t="s">
        <v>174</v>
      </c>
      <c r="C588" s="84" t="s">
        <v>176</v>
      </c>
      <c r="D588" s="78" t="s">
        <v>66</v>
      </c>
      <c r="E588" s="160" t="s">
        <v>181</v>
      </c>
      <c r="F588" s="85"/>
      <c r="G588" s="200">
        <f>G589+G590</f>
        <v>22287.599999999999</v>
      </c>
    </row>
    <row r="589" spans="1:7" ht="31.5" customHeight="1" x14ac:dyDescent="0.25">
      <c r="A589" s="80" t="s">
        <v>55</v>
      </c>
      <c r="B589" s="81" t="s">
        <v>174</v>
      </c>
      <c r="C589" s="78" t="s">
        <v>176</v>
      </c>
      <c r="D589" s="78" t="s">
        <v>66</v>
      </c>
      <c r="E589" s="159" t="s">
        <v>181</v>
      </c>
      <c r="F589" s="86" t="s">
        <v>56</v>
      </c>
      <c r="G589" s="200">
        <v>22287.599999999999</v>
      </c>
    </row>
    <row r="590" spans="1:7" ht="17.25" customHeight="1" x14ac:dyDescent="0.25">
      <c r="A590" s="80" t="s">
        <v>34</v>
      </c>
      <c r="B590" s="81" t="s">
        <v>174</v>
      </c>
      <c r="C590" s="78" t="s">
        <v>176</v>
      </c>
      <c r="D590" s="78" t="s">
        <v>66</v>
      </c>
      <c r="E590" s="159" t="s">
        <v>181</v>
      </c>
      <c r="F590" s="86" t="s">
        <v>11</v>
      </c>
      <c r="G590" s="200">
        <v>0</v>
      </c>
    </row>
    <row r="591" spans="1:7" ht="32.25" customHeight="1" x14ac:dyDescent="0.25">
      <c r="A591" s="80" t="s">
        <v>118</v>
      </c>
      <c r="B591" s="81" t="s">
        <v>174</v>
      </c>
      <c r="C591" s="78" t="s">
        <v>176</v>
      </c>
      <c r="D591" s="78" t="s">
        <v>66</v>
      </c>
      <c r="E591" s="159" t="s">
        <v>119</v>
      </c>
      <c r="F591" s="86"/>
      <c r="G591" s="200">
        <f>G592</f>
        <v>261.5</v>
      </c>
    </row>
    <row r="592" spans="1:7" ht="31.5" customHeight="1" x14ac:dyDescent="0.25">
      <c r="A592" s="87" t="s">
        <v>55</v>
      </c>
      <c r="B592" s="88" t="s">
        <v>174</v>
      </c>
      <c r="C592" s="89" t="s">
        <v>176</v>
      </c>
      <c r="D592" s="89" t="s">
        <v>66</v>
      </c>
      <c r="E592" s="161" t="s">
        <v>120</v>
      </c>
      <c r="F592" s="90" t="s">
        <v>56</v>
      </c>
      <c r="G592" s="207">
        <v>261.5</v>
      </c>
    </row>
    <row r="593" spans="1:7" ht="48" customHeight="1" x14ac:dyDescent="0.25">
      <c r="A593" s="202" t="s">
        <v>369</v>
      </c>
      <c r="B593" s="101" t="s">
        <v>174</v>
      </c>
      <c r="C593" s="102" t="s">
        <v>176</v>
      </c>
      <c r="D593" s="102" t="s">
        <v>66</v>
      </c>
      <c r="E593" s="165" t="s">
        <v>370</v>
      </c>
      <c r="F593" s="93"/>
      <c r="G593" s="208">
        <f t="shared" ref="G593:G595" si="61">G594</f>
        <v>126</v>
      </c>
    </row>
    <row r="594" spans="1:7" ht="17.25" customHeight="1" x14ac:dyDescent="0.25">
      <c r="A594" s="202" t="s">
        <v>45</v>
      </c>
      <c r="B594" s="101" t="s">
        <v>174</v>
      </c>
      <c r="C594" s="102" t="s">
        <v>176</v>
      </c>
      <c r="D594" s="102" t="s">
        <v>66</v>
      </c>
      <c r="E594" s="165" t="s">
        <v>371</v>
      </c>
      <c r="F594" s="93"/>
      <c r="G594" s="208">
        <f t="shared" si="61"/>
        <v>126</v>
      </c>
    </row>
    <row r="595" spans="1:7" ht="17.25" customHeight="1" x14ac:dyDescent="0.25">
      <c r="A595" s="204" t="s">
        <v>372</v>
      </c>
      <c r="B595" s="104" t="s">
        <v>174</v>
      </c>
      <c r="C595" s="105" t="s">
        <v>176</v>
      </c>
      <c r="D595" s="102" t="s">
        <v>66</v>
      </c>
      <c r="E595" s="166" t="s">
        <v>373</v>
      </c>
      <c r="F595" s="111"/>
      <c r="G595" s="209">
        <f t="shared" si="61"/>
        <v>126</v>
      </c>
    </row>
    <row r="596" spans="1:7" ht="31.5" customHeight="1" x14ac:dyDescent="0.25">
      <c r="A596" s="202" t="s">
        <v>55</v>
      </c>
      <c r="B596" s="101" t="s">
        <v>174</v>
      </c>
      <c r="C596" s="102" t="s">
        <v>176</v>
      </c>
      <c r="D596" s="102" t="s">
        <v>66</v>
      </c>
      <c r="E596" s="165" t="s">
        <v>373</v>
      </c>
      <c r="F596" s="112" t="s">
        <v>56</v>
      </c>
      <c r="G596" s="208">
        <v>126</v>
      </c>
    </row>
    <row r="597" spans="1:7" ht="15" customHeight="1" x14ac:dyDescent="0.25">
      <c r="A597" s="98"/>
      <c r="B597" s="99"/>
      <c r="C597" s="73"/>
      <c r="D597" s="73"/>
      <c r="E597" s="164"/>
      <c r="F597" s="100"/>
      <c r="G597" s="206"/>
    </row>
    <row r="598" spans="1:7" ht="17.25" customHeight="1" x14ac:dyDescent="0.25">
      <c r="A598" s="75" t="s">
        <v>206</v>
      </c>
      <c r="B598" s="76" t="s">
        <v>174</v>
      </c>
      <c r="C598" s="77" t="s">
        <v>50</v>
      </c>
      <c r="D598" s="78"/>
      <c r="E598" s="158"/>
      <c r="F598" s="79"/>
      <c r="G598" s="199">
        <f t="shared" ref="G598:G601" si="62">G599</f>
        <v>111119.1</v>
      </c>
    </row>
    <row r="599" spans="1:7" ht="17.25" customHeight="1" x14ac:dyDescent="0.25">
      <c r="A599" s="80" t="s">
        <v>207</v>
      </c>
      <c r="B599" s="81" t="s">
        <v>174</v>
      </c>
      <c r="C599" s="78" t="s">
        <v>50</v>
      </c>
      <c r="D599" s="78" t="s">
        <v>27</v>
      </c>
      <c r="E599" s="158"/>
      <c r="F599" s="79"/>
      <c r="G599" s="200">
        <f t="shared" si="62"/>
        <v>111119.1</v>
      </c>
    </row>
    <row r="600" spans="1:7" ht="32.25" customHeight="1" x14ac:dyDescent="0.25">
      <c r="A600" s="80" t="s">
        <v>49</v>
      </c>
      <c r="B600" s="81" t="s">
        <v>174</v>
      </c>
      <c r="C600" s="78" t="s">
        <v>50</v>
      </c>
      <c r="D600" s="78" t="s">
        <v>27</v>
      </c>
      <c r="E600" s="159" t="s">
        <v>50</v>
      </c>
      <c r="F600" s="79"/>
      <c r="G600" s="200">
        <f t="shared" si="62"/>
        <v>111119.1</v>
      </c>
    </row>
    <row r="601" spans="1:7" ht="48.75" customHeight="1" x14ac:dyDescent="0.25">
      <c r="A601" s="80" t="s">
        <v>178</v>
      </c>
      <c r="B601" s="81" t="s">
        <v>174</v>
      </c>
      <c r="C601" s="78" t="s">
        <v>50</v>
      </c>
      <c r="D601" s="78" t="s">
        <v>27</v>
      </c>
      <c r="E601" s="159" t="s">
        <v>179</v>
      </c>
      <c r="F601" s="79"/>
      <c r="G601" s="200">
        <f t="shared" si="62"/>
        <v>111119.1</v>
      </c>
    </row>
    <row r="602" spans="1:7" ht="17.25" customHeight="1" x14ac:dyDescent="0.25">
      <c r="A602" s="80" t="s">
        <v>202</v>
      </c>
      <c r="B602" s="81" t="s">
        <v>174</v>
      </c>
      <c r="C602" s="78" t="s">
        <v>50</v>
      </c>
      <c r="D602" s="78" t="s">
        <v>27</v>
      </c>
      <c r="E602" s="159" t="s">
        <v>203</v>
      </c>
      <c r="F602" s="79"/>
      <c r="G602" s="200">
        <f>G603+G605</f>
        <v>111119.1</v>
      </c>
    </row>
    <row r="603" spans="1:7" ht="49.5" customHeight="1" x14ac:dyDescent="0.25">
      <c r="A603" s="82" t="s">
        <v>208</v>
      </c>
      <c r="B603" s="83" t="s">
        <v>174</v>
      </c>
      <c r="C603" s="84" t="s">
        <v>50</v>
      </c>
      <c r="D603" s="78" t="s">
        <v>27</v>
      </c>
      <c r="E603" s="160" t="s">
        <v>209</v>
      </c>
      <c r="F603" s="85"/>
      <c r="G603" s="201">
        <f>G604</f>
        <v>109158.1</v>
      </c>
    </row>
    <row r="604" spans="1:7" ht="16.5" customHeight="1" x14ac:dyDescent="0.25">
      <c r="A604" s="80" t="s">
        <v>32</v>
      </c>
      <c r="B604" s="81" t="s">
        <v>174</v>
      </c>
      <c r="C604" s="78" t="s">
        <v>50</v>
      </c>
      <c r="D604" s="78" t="s">
        <v>27</v>
      </c>
      <c r="E604" s="159" t="s">
        <v>209</v>
      </c>
      <c r="F604" s="86" t="s">
        <v>33</v>
      </c>
      <c r="G604" s="200">
        <v>109158.1</v>
      </c>
    </row>
    <row r="605" spans="1:7" ht="17.25" customHeight="1" x14ac:dyDescent="0.25">
      <c r="A605" s="80" t="s">
        <v>43</v>
      </c>
      <c r="B605" s="81" t="s">
        <v>174</v>
      </c>
      <c r="C605" s="78" t="s">
        <v>50</v>
      </c>
      <c r="D605" s="78" t="s">
        <v>27</v>
      </c>
      <c r="E605" s="159" t="s">
        <v>180</v>
      </c>
      <c r="F605" s="79"/>
      <c r="G605" s="200">
        <f>G606</f>
        <v>1961</v>
      </c>
    </row>
    <row r="606" spans="1:7" ht="47.25" customHeight="1" x14ac:dyDescent="0.25">
      <c r="A606" s="82" t="s">
        <v>208</v>
      </c>
      <c r="B606" s="83" t="s">
        <v>174</v>
      </c>
      <c r="C606" s="84" t="s">
        <v>50</v>
      </c>
      <c r="D606" s="78" t="s">
        <v>27</v>
      </c>
      <c r="E606" s="160" t="s">
        <v>210</v>
      </c>
      <c r="F606" s="85"/>
      <c r="G606" s="201">
        <f>G607+G608</f>
        <v>1961</v>
      </c>
    </row>
    <row r="607" spans="1:7" ht="33" customHeight="1" x14ac:dyDescent="0.25">
      <c r="A607" s="80" t="s">
        <v>30</v>
      </c>
      <c r="B607" s="81" t="s">
        <v>174</v>
      </c>
      <c r="C607" s="78" t="s">
        <v>50</v>
      </c>
      <c r="D607" s="78" t="s">
        <v>27</v>
      </c>
      <c r="E607" s="159" t="s">
        <v>210</v>
      </c>
      <c r="F607" s="86" t="s">
        <v>31</v>
      </c>
      <c r="G607" s="200">
        <v>1642.2</v>
      </c>
    </row>
    <row r="608" spans="1:7" ht="31.5" customHeight="1" x14ac:dyDescent="0.25">
      <c r="A608" s="80" t="s">
        <v>55</v>
      </c>
      <c r="B608" s="81" t="s">
        <v>174</v>
      </c>
      <c r="C608" s="78" t="s">
        <v>50</v>
      </c>
      <c r="D608" s="78" t="s">
        <v>27</v>
      </c>
      <c r="E608" s="159" t="s">
        <v>210</v>
      </c>
      <c r="F608" s="86" t="s">
        <v>56</v>
      </c>
      <c r="G608" s="200">
        <v>318.8</v>
      </c>
    </row>
    <row r="609" spans="1:7" ht="15" customHeight="1" x14ac:dyDescent="0.25">
      <c r="A609" s="80"/>
      <c r="B609" s="81"/>
      <c r="C609" s="78"/>
      <c r="D609" s="78"/>
      <c r="E609" s="159"/>
      <c r="F609" s="86"/>
      <c r="G609" s="200"/>
    </row>
    <row r="610" spans="1:7" ht="63.75" customHeight="1" x14ac:dyDescent="0.25">
      <c r="A610" s="122" t="s">
        <v>211</v>
      </c>
      <c r="B610" s="76" t="s">
        <v>212</v>
      </c>
      <c r="C610" s="77"/>
      <c r="D610" s="78"/>
      <c r="E610" s="158"/>
      <c r="F610" s="79"/>
      <c r="G610" s="199">
        <f>G611+G625</f>
        <v>169426.11329000001</v>
      </c>
    </row>
    <row r="611" spans="1:7" ht="17.25" customHeight="1" x14ac:dyDescent="0.25">
      <c r="A611" s="75" t="s">
        <v>175</v>
      </c>
      <c r="B611" s="76" t="s">
        <v>212</v>
      </c>
      <c r="C611" s="77" t="s">
        <v>176</v>
      </c>
      <c r="D611" s="78"/>
      <c r="E611" s="158"/>
      <c r="F611" s="79"/>
      <c r="G611" s="199">
        <f t="shared" ref="G611:G613" si="63">G612</f>
        <v>76.3</v>
      </c>
    </row>
    <row r="612" spans="1:7" ht="17.25" customHeight="1" x14ac:dyDescent="0.25">
      <c r="A612" s="80" t="s">
        <v>196</v>
      </c>
      <c r="B612" s="81" t="s">
        <v>212</v>
      </c>
      <c r="C612" s="78" t="s">
        <v>176</v>
      </c>
      <c r="D612" s="78" t="s">
        <v>176</v>
      </c>
      <c r="E612" s="158"/>
      <c r="F612" s="79"/>
      <c r="G612" s="200">
        <f t="shared" si="63"/>
        <v>76.3</v>
      </c>
    </row>
    <row r="613" spans="1:7" ht="32.25" customHeight="1" x14ac:dyDescent="0.25">
      <c r="A613" s="80" t="s">
        <v>49</v>
      </c>
      <c r="B613" s="81" t="s">
        <v>212</v>
      </c>
      <c r="C613" s="78" t="s">
        <v>176</v>
      </c>
      <c r="D613" s="78" t="s">
        <v>176</v>
      </c>
      <c r="E613" s="159" t="s">
        <v>50</v>
      </c>
      <c r="F613" s="79"/>
      <c r="G613" s="200">
        <f t="shared" si="63"/>
        <v>76.3</v>
      </c>
    </row>
    <row r="614" spans="1:7" ht="16.5" customHeight="1" x14ac:dyDescent="0.25">
      <c r="A614" s="80" t="s">
        <v>213</v>
      </c>
      <c r="B614" s="81" t="s">
        <v>212</v>
      </c>
      <c r="C614" s="78" t="s">
        <v>176</v>
      </c>
      <c r="D614" s="78" t="s">
        <v>176</v>
      </c>
      <c r="E614" s="159" t="s">
        <v>214</v>
      </c>
      <c r="F614" s="79"/>
      <c r="G614" s="200">
        <f>G618</f>
        <v>76.3</v>
      </c>
    </row>
    <row r="615" spans="1:7" ht="15.75" customHeight="1" x14ac:dyDescent="0.25">
      <c r="A615" s="80" t="s">
        <v>202</v>
      </c>
      <c r="B615" s="81" t="s">
        <v>212</v>
      </c>
      <c r="C615" s="78" t="s">
        <v>176</v>
      </c>
      <c r="D615" s="78" t="s">
        <v>176</v>
      </c>
      <c r="E615" s="159" t="s">
        <v>219</v>
      </c>
      <c r="F615" s="79"/>
      <c r="G615" s="200">
        <v>0</v>
      </c>
    </row>
    <row r="616" spans="1:7" ht="32.25" customHeight="1" x14ac:dyDescent="0.25">
      <c r="A616" s="204" t="s">
        <v>374</v>
      </c>
      <c r="B616" s="81" t="s">
        <v>212</v>
      </c>
      <c r="C616" s="78" t="s">
        <v>176</v>
      </c>
      <c r="D616" s="78" t="s">
        <v>176</v>
      </c>
      <c r="E616" s="159" t="s">
        <v>375</v>
      </c>
      <c r="F616" s="79"/>
      <c r="G616" s="200">
        <v>0</v>
      </c>
    </row>
    <row r="617" spans="1:7" ht="16.5" customHeight="1" x14ac:dyDescent="0.25">
      <c r="A617" s="202" t="s">
        <v>32</v>
      </c>
      <c r="B617" s="81" t="s">
        <v>212</v>
      </c>
      <c r="C617" s="78" t="s">
        <v>176</v>
      </c>
      <c r="D617" s="78" t="s">
        <v>176</v>
      </c>
      <c r="E617" s="159" t="s">
        <v>375</v>
      </c>
      <c r="F617" s="86" t="s">
        <v>33</v>
      </c>
      <c r="G617" s="200">
        <v>0</v>
      </c>
    </row>
    <row r="618" spans="1:7" ht="18" customHeight="1" x14ac:dyDescent="0.25">
      <c r="A618" s="80" t="s">
        <v>43</v>
      </c>
      <c r="B618" s="81" t="s">
        <v>212</v>
      </c>
      <c r="C618" s="78" t="s">
        <v>176</v>
      </c>
      <c r="D618" s="78" t="s">
        <v>176</v>
      </c>
      <c r="E618" s="159" t="s">
        <v>215</v>
      </c>
      <c r="F618" s="79"/>
      <c r="G618" s="200">
        <f>G621+G619</f>
        <v>76.3</v>
      </c>
    </row>
    <row r="619" spans="1:7" ht="33" customHeight="1" x14ac:dyDescent="0.25">
      <c r="A619" s="204" t="s">
        <v>374</v>
      </c>
      <c r="B619" s="81" t="s">
        <v>212</v>
      </c>
      <c r="C619" s="78" t="s">
        <v>176</v>
      </c>
      <c r="D619" s="78" t="s">
        <v>176</v>
      </c>
      <c r="E619" s="159" t="s">
        <v>376</v>
      </c>
      <c r="F619" s="79"/>
      <c r="G619" s="200">
        <v>0</v>
      </c>
    </row>
    <row r="620" spans="1:7" ht="32.25" customHeight="1" x14ac:dyDescent="0.25">
      <c r="A620" s="80" t="s">
        <v>30</v>
      </c>
      <c r="B620" s="81" t="s">
        <v>212</v>
      </c>
      <c r="C620" s="78" t="s">
        <v>176</v>
      </c>
      <c r="D620" s="78" t="s">
        <v>176</v>
      </c>
      <c r="E620" s="159" t="s">
        <v>376</v>
      </c>
      <c r="F620" s="86" t="s">
        <v>31</v>
      </c>
      <c r="G620" s="200">
        <v>0</v>
      </c>
    </row>
    <row r="621" spans="1:7" ht="31.5" customHeight="1" x14ac:dyDescent="0.25">
      <c r="A621" s="82" t="s">
        <v>197</v>
      </c>
      <c r="B621" s="83" t="s">
        <v>212</v>
      </c>
      <c r="C621" s="84" t="s">
        <v>176</v>
      </c>
      <c r="D621" s="78" t="s">
        <v>176</v>
      </c>
      <c r="E621" s="160" t="s">
        <v>217</v>
      </c>
      <c r="F621" s="85"/>
      <c r="G621" s="201">
        <f>G623+G622</f>
        <v>76.3</v>
      </c>
    </row>
    <row r="622" spans="1:7" ht="16.5" customHeight="1" x14ac:dyDescent="0.25">
      <c r="A622" s="80" t="s">
        <v>32</v>
      </c>
      <c r="B622" s="81" t="s">
        <v>212</v>
      </c>
      <c r="C622" s="78" t="s">
        <v>176</v>
      </c>
      <c r="D622" s="78" t="s">
        <v>176</v>
      </c>
      <c r="E622" s="159" t="s">
        <v>217</v>
      </c>
      <c r="F622" s="86" t="s">
        <v>33</v>
      </c>
      <c r="G622" s="201">
        <v>0</v>
      </c>
    </row>
    <row r="623" spans="1:7" ht="33.75" customHeight="1" x14ac:dyDescent="0.25">
      <c r="A623" s="80" t="s">
        <v>55</v>
      </c>
      <c r="B623" s="81" t="s">
        <v>212</v>
      </c>
      <c r="C623" s="78" t="s">
        <v>176</v>
      </c>
      <c r="D623" s="78" t="s">
        <v>176</v>
      </c>
      <c r="E623" s="159" t="s">
        <v>217</v>
      </c>
      <c r="F623" s="86" t="s">
        <v>56</v>
      </c>
      <c r="G623" s="200">
        <v>76.3</v>
      </c>
    </row>
    <row r="624" spans="1:7" ht="0.75" customHeight="1" x14ac:dyDescent="0.25">
      <c r="A624" s="80"/>
      <c r="B624" s="81"/>
      <c r="C624" s="78"/>
      <c r="D624" s="78"/>
      <c r="E624" s="159"/>
      <c r="F624" s="86"/>
      <c r="G624" s="200"/>
    </row>
    <row r="625" spans="1:7" ht="17.25" customHeight="1" x14ac:dyDescent="0.25">
      <c r="A625" s="75" t="s">
        <v>206</v>
      </c>
      <c r="B625" s="76" t="s">
        <v>212</v>
      </c>
      <c r="C625" s="77" t="s">
        <v>50</v>
      </c>
      <c r="D625" s="78"/>
      <c r="E625" s="158"/>
      <c r="F625" s="79"/>
      <c r="G625" s="199">
        <f>G626+G635+G645+G666</f>
        <v>169349.81329000002</v>
      </c>
    </row>
    <row r="626" spans="1:7" ht="17.25" customHeight="1" x14ac:dyDescent="0.25">
      <c r="A626" s="80" t="s">
        <v>218</v>
      </c>
      <c r="B626" s="81" t="s">
        <v>212</v>
      </c>
      <c r="C626" s="78" t="s">
        <v>50</v>
      </c>
      <c r="D626" s="78" t="s">
        <v>13</v>
      </c>
      <c r="E626" s="158"/>
      <c r="F626" s="79"/>
      <c r="G626" s="200">
        <f t="shared" ref="G626:G627" si="64">G627</f>
        <v>44492</v>
      </c>
    </row>
    <row r="627" spans="1:7" ht="32.25" customHeight="1" x14ac:dyDescent="0.25">
      <c r="A627" s="80" t="s">
        <v>49</v>
      </c>
      <c r="B627" s="81" t="s">
        <v>212</v>
      </c>
      <c r="C627" s="78" t="s">
        <v>50</v>
      </c>
      <c r="D627" s="78" t="s">
        <v>13</v>
      </c>
      <c r="E627" s="159" t="s">
        <v>50</v>
      </c>
      <c r="F627" s="79"/>
      <c r="G627" s="200">
        <f t="shared" si="64"/>
        <v>44492</v>
      </c>
    </row>
    <row r="628" spans="1:7" ht="16.5" customHeight="1" x14ac:dyDescent="0.25">
      <c r="A628" s="80" t="s">
        <v>213</v>
      </c>
      <c r="B628" s="81" t="s">
        <v>212</v>
      </c>
      <c r="C628" s="78" t="s">
        <v>50</v>
      </c>
      <c r="D628" s="78" t="s">
        <v>13</v>
      </c>
      <c r="E628" s="159" t="s">
        <v>214</v>
      </c>
      <c r="F628" s="79"/>
      <c r="G628" s="200">
        <f>G629+G632</f>
        <v>44492</v>
      </c>
    </row>
    <row r="629" spans="1:7" ht="15.75" customHeight="1" x14ac:dyDescent="0.25">
      <c r="A629" s="80" t="s">
        <v>202</v>
      </c>
      <c r="B629" s="81" t="s">
        <v>212</v>
      </c>
      <c r="C629" s="78" t="s">
        <v>50</v>
      </c>
      <c r="D629" s="78" t="s">
        <v>13</v>
      </c>
      <c r="E629" s="159" t="s">
        <v>219</v>
      </c>
      <c r="F629" s="79"/>
      <c r="G629" s="200">
        <f t="shared" ref="G629:G630" si="65">G630</f>
        <v>44280.3</v>
      </c>
    </row>
    <row r="630" spans="1:7" ht="32.25" customHeight="1" x14ac:dyDescent="0.25">
      <c r="A630" s="82" t="s">
        <v>220</v>
      </c>
      <c r="B630" s="83" t="s">
        <v>212</v>
      </c>
      <c r="C630" s="84" t="s">
        <v>50</v>
      </c>
      <c r="D630" s="78" t="s">
        <v>13</v>
      </c>
      <c r="E630" s="160" t="s">
        <v>221</v>
      </c>
      <c r="F630" s="85"/>
      <c r="G630" s="201">
        <f t="shared" si="65"/>
        <v>44280.3</v>
      </c>
    </row>
    <row r="631" spans="1:7" ht="16.5" customHeight="1" x14ac:dyDescent="0.25">
      <c r="A631" s="80" t="s">
        <v>32</v>
      </c>
      <c r="B631" s="81" t="s">
        <v>212</v>
      </c>
      <c r="C631" s="78" t="s">
        <v>50</v>
      </c>
      <c r="D631" s="78" t="s">
        <v>13</v>
      </c>
      <c r="E631" s="159" t="s">
        <v>221</v>
      </c>
      <c r="F631" s="86" t="s">
        <v>33</v>
      </c>
      <c r="G631" s="200">
        <v>44280.3</v>
      </c>
    </row>
    <row r="632" spans="1:7" ht="16.5" customHeight="1" x14ac:dyDescent="0.25">
      <c r="A632" s="80" t="s">
        <v>43</v>
      </c>
      <c r="B632" s="81" t="s">
        <v>212</v>
      </c>
      <c r="C632" s="78" t="s">
        <v>50</v>
      </c>
      <c r="D632" s="78" t="s">
        <v>13</v>
      </c>
      <c r="E632" s="159" t="s">
        <v>215</v>
      </c>
      <c r="F632" s="79"/>
      <c r="G632" s="200">
        <f t="shared" ref="G632:G633" si="66">G633</f>
        <v>211.7</v>
      </c>
    </row>
    <row r="633" spans="1:7" ht="31.5" customHeight="1" x14ac:dyDescent="0.25">
      <c r="A633" s="82" t="s">
        <v>220</v>
      </c>
      <c r="B633" s="83" t="s">
        <v>212</v>
      </c>
      <c r="C633" s="84" t="s">
        <v>50</v>
      </c>
      <c r="D633" s="78" t="s">
        <v>13</v>
      </c>
      <c r="E633" s="160" t="s">
        <v>222</v>
      </c>
      <c r="F633" s="85"/>
      <c r="G633" s="201">
        <f t="shared" si="66"/>
        <v>211.7</v>
      </c>
    </row>
    <row r="634" spans="1:7" ht="32.25" customHeight="1" x14ac:dyDescent="0.25">
      <c r="A634" s="80" t="s">
        <v>30</v>
      </c>
      <c r="B634" s="81" t="s">
        <v>212</v>
      </c>
      <c r="C634" s="78" t="s">
        <v>50</v>
      </c>
      <c r="D634" s="78" t="s">
        <v>13</v>
      </c>
      <c r="E634" s="159" t="s">
        <v>222</v>
      </c>
      <c r="F634" s="86" t="s">
        <v>31</v>
      </c>
      <c r="G634" s="200">
        <v>211.7</v>
      </c>
    </row>
    <row r="635" spans="1:7" ht="17.25" customHeight="1" x14ac:dyDescent="0.25">
      <c r="A635" s="80" t="s">
        <v>223</v>
      </c>
      <c r="B635" s="81" t="s">
        <v>212</v>
      </c>
      <c r="C635" s="78" t="s">
        <v>50</v>
      </c>
      <c r="D635" s="78" t="s">
        <v>64</v>
      </c>
      <c r="E635" s="158"/>
      <c r="F635" s="79"/>
      <c r="G635" s="200">
        <f>G636+G643</f>
        <v>2993.4</v>
      </c>
    </row>
    <row r="636" spans="1:7" ht="33" customHeight="1" x14ac:dyDescent="0.25">
      <c r="A636" s="80" t="s">
        <v>49</v>
      </c>
      <c r="B636" s="81" t="s">
        <v>212</v>
      </c>
      <c r="C636" s="78" t="s">
        <v>50</v>
      </c>
      <c r="D636" s="78" t="s">
        <v>64</v>
      </c>
      <c r="E636" s="159" t="s">
        <v>50</v>
      </c>
      <c r="F636" s="79"/>
      <c r="G636" s="200">
        <f t="shared" ref="G636:G637" si="67">G637</f>
        <v>1760</v>
      </c>
    </row>
    <row r="637" spans="1:7" ht="18" customHeight="1" x14ac:dyDescent="0.25">
      <c r="A637" s="80" t="s">
        <v>213</v>
      </c>
      <c r="B637" s="81" t="s">
        <v>212</v>
      </c>
      <c r="C637" s="78" t="s">
        <v>50</v>
      </c>
      <c r="D637" s="78" t="s">
        <v>64</v>
      </c>
      <c r="E637" s="159" t="s">
        <v>214</v>
      </c>
      <c r="F637" s="79"/>
      <c r="G637" s="200">
        <f t="shared" si="67"/>
        <v>1760</v>
      </c>
    </row>
    <row r="638" spans="1:7" ht="15.75" customHeight="1" x14ac:dyDescent="0.25">
      <c r="A638" s="80" t="s">
        <v>202</v>
      </c>
      <c r="B638" s="81" t="s">
        <v>212</v>
      </c>
      <c r="C638" s="78" t="s">
        <v>50</v>
      </c>
      <c r="D638" s="78" t="s">
        <v>64</v>
      </c>
      <c r="E638" s="159" t="s">
        <v>219</v>
      </c>
      <c r="F638" s="79"/>
      <c r="G638" s="200">
        <f>G639+G641</f>
        <v>1760</v>
      </c>
    </row>
    <row r="639" spans="1:7" ht="48" customHeight="1" x14ac:dyDescent="0.25">
      <c r="A639" s="82" t="s">
        <v>224</v>
      </c>
      <c r="B639" s="83" t="s">
        <v>212</v>
      </c>
      <c r="C639" s="84" t="s">
        <v>50</v>
      </c>
      <c r="D639" s="78" t="s">
        <v>64</v>
      </c>
      <c r="E639" s="160" t="s">
        <v>225</v>
      </c>
      <c r="F639" s="85"/>
      <c r="G639" s="201">
        <f>G640</f>
        <v>300</v>
      </c>
    </row>
    <row r="640" spans="1:7" ht="16.5" customHeight="1" x14ac:dyDescent="0.25">
      <c r="A640" s="80" t="s">
        <v>32</v>
      </c>
      <c r="B640" s="81" t="s">
        <v>212</v>
      </c>
      <c r="C640" s="78" t="s">
        <v>50</v>
      </c>
      <c r="D640" s="78" t="s">
        <v>64</v>
      </c>
      <c r="E640" s="159" t="s">
        <v>225</v>
      </c>
      <c r="F640" s="86" t="s">
        <v>33</v>
      </c>
      <c r="G640" s="200">
        <v>300</v>
      </c>
    </row>
    <row r="641" spans="1:7" ht="32.25" customHeight="1" x14ac:dyDescent="0.25">
      <c r="A641" s="82" t="s">
        <v>226</v>
      </c>
      <c r="B641" s="83" t="s">
        <v>212</v>
      </c>
      <c r="C641" s="84" t="s">
        <v>50</v>
      </c>
      <c r="D641" s="78" t="s">
        <v>64</v>
      </c>
      <c r="E641" s="160" t="s">
        <v>227</v>
      </c>
      <c r="F641" s="85"/>
      <c r="G641" s="201">
        <f>G642</f>
        <v>1460</v>
      </c>
    </row>
    <row r="642" spans="1:7" ht="16.5" customHeight="1" x14ac:dyDescent="0.25">
      <c r="A642" s="80" t="s">
        <v>32</v>
      </c>
      <c r="B642" s="81" t="s">
        <v>212</v>
      </c>
      <c r="C642" s="78" t="s">
        <v>50</v>
      </c>
      <c r="D642" s="78" t="s">
        <v>64</v>
      </c>
      <c r="E642" s="159" t="s">
        <v>227</v>
      </c>
      <c r="F642" s="86" t="s">
        <v>33</v>
      </c>
      <c r="G642" s="200">
        <v>1460</v>
      </c>
    </row>
    <row r="643" spans="1:7" ht="32.25" customHeight="1" x14ac:dyDescent="0.25">
      <c r="A643" s="80" t="s">
        <v>118</v>
      </c>
      <c r="B643" s="81" t="s">
        <v>212</v>
      </c>
      <c r="C643" s="78" t="s">
        <v>50</v>
      </c>
      <c r="D643" s="78" t="s">
        <v>64</v>
      </c>
      <c r="E643" s="159" t="s">
        <v>119</v>
      </c>
      <c r="F643" s="79"/>
      <c r="G643" s="200">
        <f>G644</f>
        <v>1233.4000000000001</v>
      </c>
    </row>
    <row r="644" spans="1:7" ht="16.5" customHeight="1" x14ac:dyDescent="0.25">
      <c r="A644" s="80" t="s">
        <v>32</v>
      </c>
      <c r="B644" s="81" t="s">
        <v>212</v>
      </c>
      <c r="C644" s="78" t="s">
        <v>50</v>
      </c>
      <c r="D644" s="78" t="s">
        <v>64</v>
      </c>
      <c r="E644" s="159" t="s">
        <v>120</v>
      </c>
      <c r="F644" s="86" t="s">
        <v>33</v>
      </c>
      <c r="G644" s="200">
        <v>1233.4000000000001</v>
      </c>
    </row>
    <row r="645" spans="1:7" ht="17.25" customHeight="1" x14ac:dyDescent="0.25">
      <c r="A645" s="80" t="s">
        <v>207</v>
      </c>
      <c r="B645" s="81" t="s">
        <v>212</v>
      </c>
      <c r="C645" s="78" t="s">
        <v>50</v>
      </c>
      <c r="D645" s="78" t="s">
        <v>27</v>
      </c>
      <c r="E645" s="158"/>
      <c r="F645" s="79"/>
      <c r="G645" s="200">
        <f>G646</f>
        <v>48053.313289999998</v>
      </c>
    </row>
    <row r="646" spans="1:7" ht="32.25" customHeight="1" x14ac:dyDescent="0.25">
      <c r="A646" s="80" t="s">
        <v>49</v>
      </c>
      <c r="B646" s="81" t="s">
        <v>212</v>
      </c>
      <c r="C646" s="78" t="s">
        <v>50</v>
      </c>
      <c r="D646" s="78" t="s">
        <v>27</v>
      </c>
      <c r="E646" s="159" t="s">
        <v>50</v>
      </c>
      <c r="F646" s="79"/>
      <c r="G646" s="200">
        <f>G647+G658</f>
        <v>48053.313289999998</v>
      </c>
    </row>
    <row r="647" spans="1:7" ht="15.75" customHeight="1" x14ac:dyDescent="0.25">
      <c r="A647" s="80" t="s">
        <v>213</v>
      </c>
      <c r="B647" s="81" t="s">
        <v>212</v>
      </c>
      <c r="C647" s="78" t="s">
        <v>50</v>
      </c>
      <c r="D647" s="78" t="s">
        <v>27</v>
      </c>
      <c r="E647" s="159" t="s">
        <v>214</v>
      </c>
      <c r="F647" s="79"/>
      <c r="G647" s="200">
        <f>G648+G653</f>
        <v>6411.3132899999991</v>
      </c>
    </row>
    <row r="648" spans="1:7" ht="16.5" customHeight="1" x14ac:dyDescent="0.25">
      <c r="A648" s="80" t="s">
        <v>202</v>
      </c>
      <c r="B648" s="81" t="s">
        <v>212</v>
      </c>
      <c r="C648" s="78" t="s">
        <v>50</v>
      </c>
      <c r="D648" s="78" t="s">
        <v>27</v>
      </c>
      <c r="E648" s="159" t="s">
        <v>219</v>
      </c>
      <c r="F648" s="79"/>
      <c r="G648" s="200">
        <f>G649+G651</f>
        <v>6381.1132899999993</v>
      </c>
    </row>
    <row r="649" spans="1:7" ht="48" customHeight="1" x14ac:dyDescent="0.25">
      <c r="A649" s="82" t="s">
        <v>228</v>
      </c>
      <c r="B649" s="83" t="s">
        <v>212</v>
      </c>
      <c r="C649" s="84" t="s">
        <v>50</v>
      </c>
      <c r="D649" s="78" t="s">
        <v>27</v>
      </c>
      <c r="E649" s="160" t="s">
        <v>229</v>
      </c>
      <c r="F649" s="85"/>
      <c r="G649" s="201">
        <f>G650</f>
        <v>1898.4</v>
      </c>
    </row>
    <row r="650" spans="1:7" ht="15.75" customHeight="1" x14ac:dyDescent="0.25">
      <c r="A650" s="87" t="s">
        <v>32</v>
      </c>
      <c r="B650" s="88" t="s">
        <v>212</v>
      </c>
      <c r="C650" s="89" t="s">
        <v>50</v>
      </c>
      <c r="D650" s="89" t="s">
        <v>27</v>
      </c>
      <c r="E650" s="161" t="s">
        <v>229</v>
      </c>
      <c r="F650" s="90" t="s">
        <v>33</v>
      </c>
      <c r="G650" s="207">
        <v>1898.4</v>
      </c>
    </row>
    <row r="651" spans="1:7" ht="34.5" customHeight="1" x14ac:dyDescent="0.25">
      <c r="A651" s="204" t="s">
        <v>374</v>
      </c>
      <c r="B651" s="104" t="s">
        <v>212</v>
      </c>
      <c r="C651" s="105" t="s">
        <v>50</v>
      </c>
      <c r="D651" s="102" t="s">
        <v>27</v>
      </c>
      <c r="E651" s="166" t="s">
        <v>375</v>
      </c>
      <c r="F651" s="111"/>
      <c r="G651" s="209">
        <v>4482.7132899999997</v>
      </c>
    </row>
    <row r="652" spans="1:7" ht="16.5" customHeight="1" x14ac:dyDescent="0.25">
      <c r="A652" s="202" t="s">
        <v>32</v>
      </c>
      <c r="B652" s="101" t="s">
        <v>212</v>
      </c>
      <c r="C652" s="102" t="s">
        <v>50</v>
      </c>
      <c r="D652" s="102" t="s">
        <v>27</v>
      </c>
      <c r="E652" s="165" t="s">
        <v>375</v>
      </c>
      <c r="F652" s="112" t="s">
        <v>33</v>
      </c>
      <c r="G652" s="208">
        <v>4482.7</v>
      </c>
    </row>
    <row r="653" spans="1:7" ht="15.75" customHeight="1" x14ac:dyDescent="0.25">
      <c r="A653" s="98" t="s">
        <v>43</v>
      </c>
      <c r="B653" s="99" t="s">
        <v>212</v>
      </c>
      <c r="C653" s="73" t="s">
        <v>50</v>
      </c>
      <c r="D653" s="73" t="s">
        <v>27</v>
      </c>
      <c r="E653" s="164" t="s">
        <v>215</v>
      </c>
      <c r="F653" s="74"/>
      <c r="G653" s="206">
        <f>G654+G656</f>
        <v>30.2</v>
      </c>
    </row>
    <row r="654" spans="1:7" ht="47.25" customHeight="1" x14ac:dyDescent="0.25">
      <c r="A654" s="82" t="s">
        <v>228</v>
      </c>
      <c r="B654" s="83" t="s">
        <v>212</v>
      </c>
      <c r="C654" s="84" t="s">
        <v>50</v>
      </c>
      <c r="D654" s="78" t="s">
        <v>27</v>
      </c>
      <c r="E654" s="160" t="s">
        <v>230</v>
      </c>
      <c r="F654" s="85"/>
      <c r="G654" s="201">
        <f>G655</f>
        <v>9.3000000000000007</v>
      </c>
    </row>
    <row r="655" spans="1:7" ht="31.5" customHeight="1" x14ac:dyDescent="0.25">
      <c r="A655" s="87" t="s">
        <v>30</v>
      </c>
      <c r="B655" s="88" t="s">
        <v>212</v>
      </c>
      <c r="C655" s="89" t="s">
        <v>50</v>
      </c>
      <c r="D655" s="89" t="s">
        <v>27</v>
      </c>
      <c r="E655" s="161" t="s">
        <v>230</v>
      </c>
      <c r="F655" s="90" t="s">
        <v>31</v>
      </c>
      <c r="G655" s="207">
        <v>9.3000000000000007</v>
      </c>
    </row>
    <row r="656" spans="1:7" ht="31.5" customHeight="1" x14ac:dyDescent="0.25">
      <c r="A656" s="204" t="s">
        <v>374</v>
      </c>
      <c r="B656" s="104" t="s">
        <v>212</v>
      </c>
      <c r="C656" s="105" t="s">
        <v>50</v>
      </c>
      <c r="D656" s="102" t="s">
        <v>27</v>
      </c>
      <c r="E656" s="166" t="s">
        <v>376</v>
      </c>
      <c r="F656" s="111"/>
      <c r="G656" s="209">
        <f>G657</f>
        <v>20.9</v>
      </c>
    </row>
    <row r="657" spans="1:7" ht="31.5" customHeight="1" x14ac:dyDescent="0.25">
      <c r="A657" s="202" t="s">
        <v>30</v>
      </c>
      <c r="B657" s="101" t="s">
        <v>212</v>
      </c>
      <c r="C657" s="102" t="s">
        <v>50</v>
      </c>
      <c r="D657" s="102" t="s">
        <v>27</v>
      </c>
      <c r="E657" s="165" t="s">
        <v>376</v>
      </c>
      <c r="F657" s="112" t="s">
        <v>31</v>
      </c>
      <c r="G657" s="208">
        <v>20.9</v>
      </c>
    </row>
    <row r="658" spans="1:7" ht="78.75" customHeight="1" x14ac:dyDescent="0.25">
      <c r="A658" s="98" t="s">
        <v>231</v>
      </c>
      <c r="B658" s="99" t="s">
        <v>212</v>
      </c>
      <c r="C658" s="73" t="s">
        <v>50</v>
      </c>
      <c r="D658" s="73" t="s">
        <v>27</v>
      </c>
      <c r="E658" s="164" t="s">
        <v>232</v>
      </c>
      <c r="F658" s="74"/>
      <c r="G658" s="206">
        <f t="shared" ref="G658:G664" si="68">G659</f>
        <v>41642</v>
      </c>
    </row>
    <row r="659" spans="1:7" ht="18" customHeight="1" x14ac:dyDescent="0.25">
      <c r="A659" s="87" t="s">
        <v>43</v>
      </c>
      <c r="B659" s="88" t="s">
        <v>212</v>
      </c>
      <c r="C659" s="89" t="s">
        <v>50</v>
      </c>
      <c r="D659" s="89" t="s">
        <v>27</v>
      </c>
      <c r="E659" s="161" t="s">
        <v>233</v>
      </c>
      <c r="F659" s="128"/>
      <c r="G659" s="207">
        <f>G664+G660+G662</f>
        <v>41642</v>
      </c>
    </row>
    <row r="660" spans="1:7" ht="48" customHeight="1" x14ac:dyDescent="0.25">
      <c r="A660" s="217" t="s">
        <v>399</v>
      </c>
      <c r="B660" s="69" t="s">
        <v>212</v>
      </c>
      <c r="C660" s="69" t="s">
        <v>50</v>
      </c>
      <c r="D660" s="69" t="s">
        <v>27</v>
      </c>
      <c r="E660" s="70" t="s">
        <v>400</v>
      </c>
      <c r="F660" s="67" t="s">
        <v>401</v>
      </c>
      <c r="G660" s="218">
        <v>0</v>
      </c>
    </row>
    <row r="661" spans="1:7" ht="33" customHeight="1" x14ac:dyDescent="0.25">
      <c r="A661" s="217" t="s">
        <v>236</v>
      </c>
      <c r="B661" s="69" t="s">
        <v>212</v>
      </c>
      <c r="C661" s="69" t="s">
        <v>50</v>
      </c>
      <c r="D661" s="69" t="s">
        <v>27</v>
      </c>
      <c r="E661" s="70" t="s">
        <v>400</v>
      </c>
      <c r="F661" s="68" t="s">
        <v>237</v>
      </c>
      <c r="G661" s="218">
        <v>0</v>
      </c>
    </row>
    <row r="662" spans="1:7" ht="96.75" customHeight="1" x14ac:dyDescent="0.25">
      <c r="A662" s="217" t="s">
        <v>402</v>
      </c>
      <c r="B662" s="69" t="s">
        <v>212</v>
      </c>
      <c r="C662" s="69" t="s">
        <v>50</v>
      </c>
      <c r="D662" s="69" t="s">
        <v>27</v>
      </c>
      <c r="E662" s="70" t="s">
        <v>403</v>
      </c>
      <c r="F662" s="67" t="s">
        <v>401</v>
      </c>
      <c r="G662" s="218">
        <v>0</v>
      </c>
    </row>
    <row r="663" spans="1:7" ht="32.25" customHeight="1" x14ac:dyDescent="0.25">
      <c r="A663" s="217" t="s">
        <v>236</v>
      </c>
      <c r="B663" s="69" t="s">
        <v>212</v>
      </c>
      <c r="C663" s="69" t="s">
        <v>50</v>
      </c>
      <c r="D663" s="69" t="s">
        <v>27</v>
      </c>
      <c r="E663" s="70" t="s">
        <v>403</v>
      </c>
      <c r="F663" s="68" t="s">
        <v>237</v>
      </c>
      <c r="G663" s="218">
        <v>0</v>
      </c>
    </row>
    <row r="664" spans="1:7" ht="65.25" customHeight="1" x14ac:dyDescent="0.25">
      <c r="A664" s="123" t="s">
        <v>234</v>
      </c>
      <c r="B664" s="124" t="s">
        <v>212</v>
      </c>
      <c r="C664" s="125" t="s">
        <v>50</v>
      </c>
      <c r="D664" s="73" t="s">
        <v>27</v>
      </c>
      <c r="E664" s="171" t="s">
        <v>235</v>
      </c>
      <c r="F664" s="126"/>
      <c r="G664" s="216">
        <f t="shared" si="68"/>
        <v>41642</v>
      </c>
    </row>
    <row r="665" spans="1:7" ht="30" customHeight="1" x14ac:dyDescent="0.25">
      <c r="A665" s="80" t="s">
        <v>236</v>
      </c>
      <c r="B665" s="81" t="s">
        <v>212</v>
      </c>
      <c r="C665" s="78" t="s">
        <v>50</v>
      </c>
      <c r="D665" s="78" t="s">
        <v>27</v>
      </c>
      <c r="E665" s="159" t="s">
        <v>235</v>
      </c>
      <c r="F665" s="86" t="s">
        <v>237</v>
      </c>
      <c r="G665" s="200">
        <v>41642</v>
      </c>
    </row>
    <row r="666" spans="1:7" ht="15.75" customHeight="1" x14ac:dyDescent="0.25">
      <c r="A666" s="80" t="s">
        <v>238</v>
      </c>
      <c r="B666" s="81" t="s">
        <v>212</v>
      </c>
      <c r="C666" s="78" t="s">
        <v>50</v>
      </c>
      <c r="D666" s="78" t="s">
        <v>138</v>
      </c>
      <c r="E666" s="158"/>
      <c r="F666" s="79"/>
      <c r="G666" s="200">
        <f>G667+G688</f>
        <v>73811.100000000006</v>
      </c>
    </row>
    <row r="667" spans="1:7" ht="31.5" customHeight="1" x14ac:dyDescent="0.25">
      <c r="A667" s="80" t="s">
        <v>49</v>
      </c>
      <c r="B667" s="81" t="s">
        <v>212</v>
      </c>
      <c r="C667" s="78" t="s">
        <v>50</v>
      </c>
      <c r="D667" s="78" t="s">
        <v>138</v>
      </c>
      <c r="E667" s="159" t="s">
        <v>50</v>
      </c>
      <c r="F667" s="79"/>
      <c r="G667" s="200">
        <f>G668</f>
        <v>72902.5</v>
      </c>
    </row>
    <row r="668" spans="1:7" ht="16.5" customHeight="1" x14ac:dyDescent="0.25">
      <c r="A668" s="80" t="s">
        <v>213</v>
      </c>
      <c r="B668" s="81" t="s">
        <v>212</v>
      </c>
      <c r="C668" s="78" t="s">
        <v>50</v>
      </c>
      <c r="D668" s="78" t="s">
        <v>138</v>
      </c>
      <c r="E668" s="159" t="s">
        <v>214</v>
      </c>
      <c r="F668" s="79"/>
      <c r="G668" s="200">
        <f>G669+G678</f>
        <v>72902.5</v>
      </c>
    </row>
    <row r="669" spans="1:7" ht="33" customHeight="1" x14ac:dyDescent="0.25">
      <c r="A669" s="80" t="s">
        <v>20</v>
      </c>
      <c r="B669" s="81" t="s">
        <v>212</v>
      </c>
      <c r="C669" s="78" t="s">
        <v>50</v>
      </c>
      <c r="D669" s="78" t="s">
        <v>138</v>
      </c>
      <c r="E669" s="159" t="s">
        <v>239</v>
      </c>
      <c r="F669" s="79"/>
      <c r="G669" s="200">
        <f>G670+G674</f>
        <v>68108.600000000006</v>
      </c>
    </row>
    <row r="670" spans="1:7" ht="17.25" customHeight="1" x14ac:dyDescent="0.25">
      <c r="A670" s="82" t="s">
        <v>28</v>
      </c>
      <c r="B670" s="83" t="s">
        <v>212</v>
      </c>
      <c r="C670" s="84" t="s">
        <v>50</v>
      </c>
      <c r="D670" s="78" t="s">
        <v>138</v>
      </c>
      <c r="E670" s="160" t="s">
        <v>240</v>
      </c>
      <c r="F670" s="85"/>
      <c r="G670" s="201">
        <f>G671+G672+G673</f>
        <v>42311.200000000004</v>
      </c>
    </row>
    <row r="671" spans="1:7" ht="65.25" customHeight="1" x14ac:dyDescent="0.25">
      <c r="A671" s="80" t="s">
        <v>24</v>
      </c>
      <c r="B671" s="81" t="s">
        <v>212</v>
      </c>
      <c r="C671" s="78" t="s">
        <v>50</v>
      </c>
      <c r="D671" s="78" t="s">
        <v>138</v>
      </c>
      <c r="E671" s="159" t="s">
        <v>240</v>
      </c>
      <c r="F671" s="86" t="s">
        <v>25</v>
      </c>
      <c r="G671" s="200">
        <v>42145.8</v>
      </c>
    </row>
    <row r="672" spans="1:7" ht="32.25" customHeight="1" x14ac:dyDescent="0.25">
      <c r="A672" s="87" t="s">
        <v>30</v>
      </c>
      <c r="B672" s="88" t="s">
        <v>212</v>
      </c>
      <c r="C672" s="89" t="s">
        <v>50</v>
      </c>
      <c r="D672" s="89" t="s">
        <v>138</v>
      </c>
      <c r="E672" s="161" t="s">
        <v>240</v>
      </c>
      <c r="F672" s="90" t="s">
        <v>31</v>
      </c>
      <c r="G672" s="207">
        <v>10.3</v>
      </c>
    </row>
    <row r="673" spans="1:7" ht="15.75" customHeight="1" x14ac:dyDescent="0.25">
      <c r="A673" s="141" t="s">
        <v>32</v>
      </c>
      <c r="B673" s="91" t="s">
        <v>212</v>
      </c>
      <c r="C673" s="92" t="s">
        <v>50</v>
      </c>
      <c r="D673" s="92" t="s">
        <v>138</v>
      </c>
      <c r="E673" s="162" t="s">
        <v>240</v>
      </c>
      <c r="F673" s="129" t="s">
        <v>33</v>
      </c>
      <c r="G673" s="203">
        <v>155.1</v>
      </c>
    </row>
    <row r="674" spans="1:7" ht="48" customHeight="1" x14ac:dyDescent="0.25">
      <c r="A674" s="123" t="s">
        <v>241</v>
      </c>
      <c r="B674" s="124" t="s">
        <v>212</v>
      </c>
      <c r="C674" s="125" t="s">
        <v>50</v>
      </c>
      <c r="D674" s="73" t="s">
        <v>138</v>
      </c>
      <c r="E674" s="171" t="s">
        <v>242</v>
      </c>
      <c r="F674" s="126"/>
      <c r="G674" s="216">
        <f>G675+G677</f>
        <v>25797.4</v>
      </c>
    </row>
    <row r="675" spans="1:7" ht="63.75" customHeight="1" x14ac:dyDescent="0.25">
      <c r="A675" s="80" t="s">
        <v>24</v>
      </c>
      <c r="B675" s="81" t="s">
        <v>212</v>
      </c>
      <c r="C675" s="78" t="s">
        <v>50</v>
      </c>
      <c r="D675" s="78" t="s">
        <v>138</v>
      </c>
      <c r="E675" s="159" t="s">
        <v>242</v>
      </c>
      <c r="F675" s="86" t="s">
        <v>25</v>
      </c>
      <c r="G675" s="200">
        <v>25621.7</v>
      </c>
    </row>
    <row r="676" spans="1:7" ht="33" customHeight="1" x14ac:dyDescent="0.25">
      <c r="A676" s="80" t="s">
        <v>30</v>
      </c>
      <c r="B676" s="81" t="s">
        <v>212</v>
      </c>
      <c r="C676" s="78" t="s">
        <v>50</v>
      </c>
      <c r="D676" s="78" t="s">
        <v>138</v>
      </c>
      <c r="E676" s="159" t="s">
        <v>242</v>
      </c>
      <c r="F676" s="86" t="s">
        <v>31</v>
      </c>
      <c r="G676" s="200">
        <v>0</v>
      </c>
    </row>
    <row r="677" spans="1:7" ht="16.5" customHeight="1" x14ac:dyDescent="0.25">
      <c r="A677" s="80" t="s">
        <v>32</v>
      </c>
      <c r="B677" s="81" t="s">
        <v>212</v>
      </c>
      <c r="C677" s="78" t="s">
        <v>50</v>
      </c>
      <c r="D677" s="78" t="s">
        <v>138</v>
      </c>
      <c r="E677" s="159" t="s">
        <v>242</v>
      </c>
      <c r="F677" s="86" t="s">
        <v>33</v>
      </c>
      <c r="G677" s="200">
        <v>175.7</v>
      </c>
    </row>
    <row r="678" spans="1:7" ht="15.75" customHeight="1" x14ac:dyDescent="0.25">
      <c r="A678" s="80" t="s">
        <v>43</v>
      </c>
      <c r="B678" s="81" t="s">
        <v>212</v>
      </c>
      <c r="C678" s="78" t="s">
        <v>50</v>
      </c>
      <c r="D678" s="78" t="s">
        <v>138</v>
      </c>
      <c r="E678" s="159" t="s">
        <v>215</v>
      </c>
      <c r="F678" s="79"/>
      <c r="G678" s="200">
        <f>G679+G682</f>
        <v>4793.8999999999996</v>
      </c>
    </row>
    <row r="679" spans="1:7" ht="17.25" customHeight="1" x14ac:dyDescent="0.25">
      <c r="A679" s="82" t="s">
        <v>45</v>
      </c>
      <c r="B679" s="83" t="s">
        <v>212</v>
      </c>
      <c r="C679" s="84" t="s">
        <v>50</v>
      </c>
      <c r="D679" s="78" t="s">
        <v>138</v>
      </c>
      <c r="E679" s="160" t="s">
        <v>216</v>
      </c>
      <c r="F679" s="85"/>
      <c r="G679" s="201">
        <f>G680+G681</f>
        <v>1307.4000000000001</v>
      </c>
    </row>
    <row r="680" spans="1:7" ht="31.5" customHeight="1" x14ac:dyDescent="0.25">
      <c r="A680" s="80" t="s">
        <v>30</v>
      </c>
      <c r="B680" s="81" t="s">
        <v>212</v>
      </c>
      <c r="C680" s="78" t="s">
        <v>50</v>
      </c>
      <c r="D680" s="78" t="s">
        <v>138</v>
      </c>
      <c r="E680" s="159" t="s">
        <v>216</v>
      </c>
      <c r="F680" s="86" t="s">
        <v>31</v>
      </c>
      <c r="G680" s="200">
        <v>1307.4000000000001</v>
      </c>
    </row>
    <row r="681" spans="1:7" ht="17.25" customHeight="1" x14ac:dyDescent="0.25">
      <c r="A681" s="141" t="s">
        <v>34</v>
      </c>
      <c r="B681" s="81" t="s">
        <v>212</v>
      </c>
      <c r="C681" s="78" t="s">
        <v>50</v>
      </c>
      <c r="D681" s="78" t="s">
        <v>138</v>
      </c>
      <c r="E681" s="159" t="s">
        <v>216</v>
      </c>
      <c r="F681" s="86" t="s">
        <v>11</v>
      </c>
      <c r="G681" s="200">
        <v>0</v>
      </c>
    </row>
    <row r="682" spans="1:7" ht="32.25" customHeight="1" x14ac:dyDescent="0.25">
      <c r="A682" s="82" t="s">
        <v>243</v>
      </c>
      <c r="B682" s="83" t="s">
        <v>212</v>
      </c>
      <c r="C682" s="84" t="s">
        <v>50</v>
      </c>
      <c r="D682" s="78" t="s">
        <v>138</v>
      </c>
      <c r="E682" s="160" t="s">
        <v>244</v>
      </c>
      <c r="F682" s="85"/>
      <c r="G682" s="201">
        <f>G683</f>
        <v>3486.5</v>
      </c>
    </row>
    <row r="683" spans="1:7" ht="15" customHeight="1" x14ac:dyDescent="0.25">
      <c r="A683" s="87" t="s">
        <v>32</v>
      </c>
      <c r="B683" s="88" t="s">
        <v>212</v>
      </c>
      <c r="C683" s="89" t="s">
        <v>50</v>
      </c>
      <c r="D683" s="89" t="s">
        <v>138</v>
      </c>
      <c r="E683" s="161" t="s">
        <v>244</v>
      </c>
      <c r="F683" s="90" t="s">
        <v>33</v>
      </c>
      <c r="G683" s="207">
        <v>3486.5</v>
      </c>
    </row>
    <row r="684" spans="1:7" ht="78.75" customHeight="1" x14ac:dyDescent="0.25">
      <c r="A684" s="217" t="s">
        <v>231</v>
      </c>
      <c r="B684" s="69" t="s">
        <v>212</v>
      </c>
      <c r="C684" s="69" t="s">
        <v>50</v>
      </c>
      <c r="D684" s="69" t="s">
        <v>138</v>
      </c>
      <c r="E684" s="70" t="s">
        <v>232</v>
      </c>
      <c r="F684" s="67" t="s">
        <v>401</v>
      </c>
      <c r="G684" s="218">
        <v>0</v>
      </c>
    </row>
    <row r="685" spans="1:7" ht="18" customHeight="1" x14ac:dyDescent="0.25">
      <c r="A685" s="217" t="s">
        <v>43</v>
      </c>
      <c r="B685" s="69" t="s">
        <v>212</v>
      </c>
      <c r="C685" s="69" t="s">
        <v>50</v>
      </c>
      <c r="D685" s="69" t="s">
        <v>138</v>
      </c>
      <c r="E685" s="70" t="s">
        <v>233</v>
      </c>
      <c r="F685" s="67" t="s">
        <v>401</v>
      </c>
      <c r="G685" s="218">
        <v>0</v>
      </c>
    </row>
    <row r="686" spans="1:7" ht="94.5" customHeight="1" x14ac:dyDescent="0.25">
      <c r="A686" s="217" t="s">
        <v>402</v>
      </c>
      <c r="B686" s="69" t="s">
        <v>212</v>
      </c>
      <c r="C686" s="69" t="s">
        <v>50</v>
      </c>
      <c r="D686" s="69" t="s">
        <v>138</v>
      </c>
      <c r="E686" s="70" t="s">
        <v>403</v>
      </c>
      <c r="F686" s="67" t="s">
        <v>401</v>
      </c>
      <c r="G686" s="218">
        <v>0</v>
      </c>
    </row>
    <row r="687" spans="1:7" ht="19.5" customHeight="1" x14ac:dyDescent="0.25">
      <c r="A687" s="217" t="s">
        <v>34</v>
      </c>
      <c r="B687" s="69" t="s">
        <v>212</v>
      </c>
      <c r="C687" s="69" t="s">
        <v>50</v>
      </c>
      <c r="D687" s="69" t="s">
        <v>138</v>
      </c>
      <c r="E687" s="70" t="s">
        <v>403</v>
      </c>
      <c r="F687" s="68" t="s">
        <v>11</v>
      </c>
      <c r="G687" s="218">
        <v>0</v>
      </c>
    </row>
    <row r="688" spans="1:7" ht="32.25" customHeight="1" x14ac:dyDescent="0.25">
      <c r="A688" s="98" t="s">
        <v>118</v>
      </c>
      <c r="B688" s="99" t="s">
        <v>212</v>
      </c>
      <c r="C688" s="73" t="s">
        <v>50</v>
      </c>
      <c r="D688" s="73" t="s">
        <v>138</v>
      </c>
      <c r="E688" s="164" t="s">
        <v>119</v>
      </c>
      <c r="F688" s="74"/>
      <c r="G688" s="206">
        <f>G689</f>
        <v>908.6</v>
      </c>
    </row>
    <row r="689" spans="1:7" ht="30.75" customHeight="1" x14ac:dyDescent="0.25">
      <c r="A689" s="80" t="s">
        <v>30</v>
      </c>
      <c r="B689" s="81" t="s">
        <v>212</v>
      </c>
      <c r="C689" s="78" t="s">
        <v>50</v>
      </c>
      <c r="D689" s="78" t="s">
        <v>138</v>
      </c>
      <c r="E689" s="159" t="s">
        <v>120</v>
      </c>
      <c r="F689" s="86" t="s">
        <v>31</v>
      </c>
      <c r="G689" s="200">
        <v>908.6</v>
      </c>
    </row>
    <row r="690" spans="1:7" ht="13.5" customHeight="1" x14ac:dyDescent="0.25">
      <c r="A690" s="80"/>
      <c r="B690" s="81"/>
      <c r="C690" s="78"/>
      <c r="D690" s="78"/>
      <c r="E690" s="159"/>
      <c r="F690" s="86"/>
      <c r="G690" s="200"/>
    </row>
    <row r="691" spans="1:7" ht="63" customHeight="1" x14ac:dyDescent="0.25">
      <c r="A691" s="122" t="s">
        <v>245</v>
      </c>
      <c r="B691" s="76" t="s">
        <v>246</v>
      </c>
      <c r="C691" s="77"/>
      <c r="D691" s="78"/>
      <c r="E691" s="158"/>
      <c r="F691" s="79"/>
      <c r="G691" s="199">
        <f>G692+G734</f>
        <v>471643.39999999997</v>
      </c>
    </row>
    <row r="692" spans="1:7" ht="17.25" customHeight="1" x14ac:dyDescent="0.25">
      <c r="A692" s="75" t="s">
        <v>175</v>
      </c>
      <c r="B692" s="76" t="s">
        <v>246</v>
      </c>
      <c r="C692" s="77" t="s">
        <v>176</v>
      </c>
      <c r="D692" s="78"/>
      <c r="E692" s="158"/>
      <c r="F692" s="79"/>
      <c r="G692" s="199">
        <f>G693+G705+G725</f>
        <v>168421.59999999998</v>
      </c>
    </row>
    <row r="693" spans="1:7" ht="17.25" customHeight="1" x14ac:dyDescent="0.25">
      <c r="A693" s="80" t="s">
        <v>195</v>
      </c>
      <c r="B693" s="81" t="s">
        <v>246</v>
      </c>
      <c r="C693" s="78" t="s">
        <v>176</v>
      </c>
      <c r="D693" s="78" t="s">
        <v>64</v>
      </c>
      <c r="E693" s="158"/>
      <c r="F693" s="79"/>
      <c r="G693" s="200">
        <f>G694+G703</f>
        <v>140560.69999999998</v>
      </c>
    </row>
    <row r="694" spans="1:7" ht="32.25" customHeight="1" x14ac:dyDescent="0.25">
      <c r="A694" s="80" t="s">
        <v>49</v>
      </c>
      <c r="B694" s="81" t="s">
        <v>246</v>
      </c>
      <c r="C694" s="78" t="s">
        <v>176</v>
      </c>
      <c r="D694" s="78" t="s">
        <v>64</v>
      </c>
      <c r="E694" s="159" t="s">
        <v>50</v>
      </c>
      <c r="F694" s="79"/>
      <c r="G694" s="200">
        <f t="shared" ref="G694:G697" si="69">G695</f>
        <v>140354.4</v>
      </c>
    </row>
    <row r="695" spans="1:7" ht="33" customHeight="1" x14ac:dyDescent="0.25">
      <c r="A695" s="80" t="s">
        <v>247</v>
      </c>
      <c r="B695" s="81" t="s">
        <v>246</v>
      </c>
      <c r="C695" s="78" t="s">
        <v>176</v>
      </c>
      <c r="D695" s="78" t="s">
        <v>64</v>
      </c>
      <c r="E695" s="159" t="s">
        <v>248</v>
      </c>
      <c r="F695" s="79"/>
      <c r="G695" s="200">
        <f t="shared" si="69"/>
        <v>140354.4</v>
      </c>
    </row>
    <row r="696" spans="1:7" ht="15" customHeight="1" x14ac:dyDescent="0.25">
      <c r="A696" s="80" t="s">
        <v>43</v>
      </c>
      <c r="B696" s="81" t="s">
        <v>246</v>
      </c>
      <c r="C696" s="78" t="s">
        <v>176</v>
      </c>
      <c r="D696" s="78" t="s">
        <v>64</v>
      </c>
      <c r="E696" s="159" t="s">
        <v>249</v>
      </c>
      <c r="F696" s="79"/>
      <c r="G696" s="200">
        <f>G697+G699+G701</f>
        <v>140354.4</v>
      </c>
    </row>
    <row r="697" spans="1:7" ht="17.25" customHeight="1" x14ac:dyDescent="0.25">
      <c r="A697" s="82" t="s">
        <v>45</v>
      </c>
      <c r="B697" s="83" t="s">
        <v>246</v>
      </c>
      <c r="C697" s="84" t="s">
        <v>176</v>
      </c>
      <c r="D697" s="78" t="s">
        <v>64</v>
      </c>
      <c r="E697" s="160" t="s">
        <v>250</v>
      </c>
      <c r="F697" s="85"/>
      <c r="G697" s="201">
        <f t="shared" si="69"/>
        <v>127547.6</v>
      </c>
    </row>
    <row r="698" spans="1:7" ht="30.75" customHeight="1" x14ac:dyDescent="0.25">
      <c r="A698" s="87" t="s">
        <v>55</v>
      </c>
      <c r="B698" s="88" t="s">
        <v>246</v>
      </c>
      <c r="C698" s="89" t="s">
        <v>176</v>
      </c>
      <c r="D698" s="89" t="s">
        <v>64</v>
      </c>
      <c r="E698" s="161" t="s">
        <v>250</v>
      </c>
      <c r="F698" s="90" t="s">
        <v>56</v>
      </c>
      <c r="G698" s="207">
        <v>127547.6</v>
      </c>
    </row>
    <row r="699" spans="1:7" ht="95.25" customHeight="1" x14ac:dyDescent="0.25">
      <c r="A699" s="204" t="s">
        <v>383</v>
      </c>
      <c r="B699" s="94" t="s">
        <v>246</v>
      </c>
      <c r="C699" s="95" t="s">
        <v>176</v>
      </c>
      <c r="D699" s="92" t="s">
        <v>64</v>
      </c>
      <c r="E699" s="163" t="s">
        <v>385</v>
      </c>
      <c r="F699" s="96"/>
      <c r="G699" s="205">
        <f>G700</f>
        <v>6403.4</v>
      </c>
    </row>
    <row r="700" spans="1:7" ht="33" customHeight="1" x14ac:dyDescent="0.25">
      <c r="A700" s="210" t="s">
        <v>55</v>
      </c>
      <c r="B700" s="108" t="s">
        <v>246</v>
      </c>
      <c r="C700" s="109" t="s">
        <v>176</v>
      </c>
      <c r="D700" s="109" t="s">
        <v>64</v>
      </c>
      <c r="E700" s="167" t="s">
        <v>385</v>
      </c>
      <c r="F700" s="110" t="s">
        <v>56</v>
      </c>
      <c r="G700" s="211">
        <v>6403.4</v>
      </c>
    </row>
    <row r="701" spans="1:7" ht="96" customHeight="1" x14ac:dyDescent="0.25">
      <c r="A701" s="204" t="s">
        <v>383</v>
      </c>
      <c r="B701" s="104" t="s">
        <v>246</v>
      </c>
      <c r="C701" s="105" t="s">
        <v>176</v>
      </c>
      <c r="D701" s="102" t="s">
        <v>64</v>
      </c>
      <c r="E701" s="166" t="s">
        <v>394</v>
      </c>
      <c r="F701" s="111"/>
      <c r="G701" s="209">
        <f>G702</f>
        <v>6403.4</v>
      </c>
    </row>
    <row r="702" spans="1:7" ht="33" customHeight="1" x14ac:dyDescent="0.25">
      <c r="A702" s="202" t="s">
        <v>55</v>
      </c>
      <c r="B702" s="101" t="s">
        <v>246</v>
      </c>
      <c r="C702" s="102" t="s">
        <v>176</v>
      </c>
      <c r="D702" s="102" t="s">
        <v>64</v>
      </c>
      <c r="E702" s="165" t="s">
        <v>394</v>
      </c>
      <c r="F702" s="112" t="s">
        <v>56</v>
      </c>
      <c r="G702" s="208">
        <v>6403.4</v>
      </c>
    </row>
    <row r="703" spans="1:7" ht="31.5" customHeight="1" x14ac:dyDescent="0.25">
      <c r="A703" s="98" t="s">
        <v>118</v>
      </c>
      <c r="B703" s="99" t="s">
        <v>246</v>
      </c>
      <c r="C703" s="73" t="s">
        <v>176</v>
      </c>
      <c r="D703" s="73" t="s">
        <v>64</v>
      </c>
      <c r="E703" s="164" t="s">
        <v>119</v>
      </c>
      <c r="F703" s="100"/>
      <c r="G703" s="206">
        <f>G704</f>
        <v>206.3</v>
      </c>
    </row>
    <row r="704" spans="1:7" ht="32.25" customHeight="1" x14ac:dyDescent="0.25">
      <c r="A704" s="80" t="s">
        <v>55</v>
      </c>
      <c r="B704" s="81" t="s">
        <v>246</v>
      </c>
      <c r="C704" s="78" t="s">
        <v>176</v>
      </c>
      <c r="D704" s="78" t="s">
        <v>64</v>
      </c>
      <c r="E704" s="159" t="s">
        <v>120</v>
      </c>
      <c r="F704" s="86" t="s">
        <v>56</v>
      </c>
      <c r="G704" s="200">
        <v>206.3</v>
      </c>
    </row>
    <row r="705" spans="1:7" ht="17.25" customHeight="1" x14ac:dyDescent="0.25">
      <c r="A705" s="80" t="s">
        <v>196</v>
      </c>
      <c r="B705" s="81" t="s">
        <v>246</v>
      </c>
      <c r="C705" s="78" t="s">
        <v>176</v>
      </c>
      <c r="D705" s="78" t="s">
        <v>176</v>
      </c>
      <c r="E705" s="158"/>
      <c r="F705" s="79"/>
      <c r="G705" s="200">
        <f t="shared" ref="G705:G706" si="70">G706</f>
        <v>27801.899999999998</v>
      </c>
    </row>
    <row r="706" spans="1:7" ht="32.25" customHeight="1" x14ac:dyDescent="0.25">
      <c r="A706" s="80" t="s">
        <v>49</v>
      </c>
      <c r="B706" s="81" t="s">
        <v>246</v>
      </c>
      <c r="C706" s="78" t="s">
        <v>176</v>
      </c>
      <c r="D706" s="78" t="s">
        <v>176</v>
      </c>
      <c r="E706" s="159" t="s">
        <v>50</v>
      </c>
      <c r="F706" s="79"/>
      <c r="G706" s="200">
        <f t="shared" si="70"/>
        <v>27801.899999999998</v>
      </c>
    </row>
    <row r="707" spans="1:7" ht="31.5" customHeight="1" x14ac:dyDescent="0.25">
      <c r="A707" s="80" t="s">
        <v>247</v>
      </c>
      <c r="B707" s="81" t="s">
        <v>246</v>
      </c>
      <c r="C707" s="78" t="s">
        <v>176</v>
      </c>
      <c r="D707" s="78" t="s">
        <v>176</v>
      </c>
      <c r="E707" s="159" t="s">
        <v>248</v>
      </c>
      <c r="F707" s="79"/>
      <c r="G707" s="200">
        <f>G708+G713</f>
        <v>27801.899999999998</v>
      </c>
    </row>
    <row r="708" spans="1:7" ht="15.75" customHeight="1" x14ac:dyDescent="0.25">
      <c r="A708" s="80" t="s">
        <v>202</v>
      </c>
      <c r="B708" s="81" t="s">
        <v>246</v>
      </c>
      <c r="C708" s="78" t="s">
        <v>176</v>
      </c>
      <c r="D708" s="78" t="s">
        <v>176</v>
      </c>
      <c r="E708" s="159" t="s">
        <v>251</v>
      </c>
      <c r="F708" s="79"/>
      <c r="G708" s="200">
        <f>G709+G711</f>
        <v>224.2</v>
      </c>
    </row>
    <row r="709" spans="1:7" ht="32.25" customHeight="1" x14ac:dyDescent="0.25">
      <c r="A709" s="82" t="s">
        <v>252</v>
      </c>
      <c r="B709" s="83" t="s">
        <v>246</v>
      </c>
      <c r="C709" s="84" t="s">
        <v>176</v>
      </c>
      <c r="D709" s="78" t="s">
        <v>176</v>
      </c>
      <c r="E709" s="160" t="s">
        <v>253</v>
      </c>
      <c r="F709" s="85"/>
      <c r="G709" s="201">
        <f>G710</f>
        <v>115</v>
      </c>
    </row>
    <row r="710" spans="1:7" ht="15.75" customHeight="1" x14ac:dyDescent="0.25">
      <c r="A710" s="80" t="s">
        <v>32</v>
      </c>
      <c r="B710" s="81" t="s">
        <v>246</v>
      </c>
      <c r="C710" s="78" t="s">
        <v>176</v>
      </c>
      <c r="D710" s="78" t="s">
        <v>176</v>
      </c>
      <c r="E710" s="159" t="s">
        <v>253</v>
      </c>
      <c r="F710" s="86" t="s">
        <v>33</v>
      </c>
      <c r="G710" s="200">
        <v>115</v>
      </c>
    </row>
    <row r="711" spans="1:7" ht="62.25" customHeight="1" x14ac:dyDescent="0.25">
      <c r="A711" s="82" t="s">
        <v>254</v>
      </c>
      <c r="B711" s="83" t="s">
        <v>246</v>
      </c>
      <c r="C711" s="84" t="s">
        <v>176</v>
      </c>
      <c r="D711" s="78" t="s">
        <v>176</v>
      </c>
      <c r="E711" s="160" t="s">
        <v>255</v>
      </c>
      <c r="F711" s="85"/>
      <c r="G711" s="201">
        <f>G712</f>
        <v>109.2</v>
      </c>
    </row>
    <row r="712" spans="1:7" ht="16.5" customHeight="1" x14ac:dyDescent="0.25">
      <c r="A712" s="80" t="s">
        <v>32</v>
      </c>
      <c r="B712" s="81" t="s">
        <v>246</v>
      </c>
      <c r="C712" s="78" t="s">
        <v>176</v>
      </c>
      <c r="D712" s="78" t="s">
        <v>176</v>
      </c>
      <c r="E712" s="159" t="s">
        <v>255</v>
      </c>
      <c r="F712" s="86" t="s">
        <v>33</v>
      </c>
      <c r="G712" s="200">
        <v>109.2</v>
      </c>
    </row>
    <row r="713" spans="1:7" ht="16.5" customHeight="1" x14ac:dyDescent="0.25">
      <c r="A713" s="80" t="s">
        <v>43</v>
      </c>
      <c r="B713" s="81" t="s">
        <v>246</v>
      </c>
      <c r="C713" s="78" t="s">
        <v>176</v>
      </c>
      <c r="D713" s="78" t="s">
        <v>176</v>
      </c>
      <c r="E713" s="159" t="s">
        <v>249</v>
      </c>
      <c r="F713" s="79"/>
      <c r="G713" s="200">
        <f>G714+G719+G721+G717+G723</f>
        <v>27577.699999999997</v>
      </c>
    </row>
    <row r="714" spans="1:7" ht="17.25" customHeight="1" x14ac:dyDescent="0.25">
      <c r="A714" s="82" t="s">
        <v>45</v>
      </c>
      <c r="B714" s="83" t="s">
        <v>246</v>
      </c>
      <c r="C714" s="84" t="s">
        <v>176</v>
      </c>
      <c r="D714" s="78" t="s">
        <v>176</v>
      </c>
      <c r="E714" s="160" t="s">
        <v>250</v>
      </c>
      <c r="F714" s="85"/>
      <c r="G714" s="201">
        <f>G715+G716</f>
        <v>23099.5</v>
      </c>
    </row>
    <row r="715" spans="1:7" ht="32.25" customHeight="1" x14ac:dyDescent="0.25">
      <c r="A715" s="80" t="s">
        <v>30</v>
      </c>
      <c r="B715" s="81" t="s">
        <v>246</v>
      </c>
      <c r="C715" s="78" t="s">
        <v>176</v>
      </c>
      <c r="D715" s="78" t="s">
        <v>176</v>
      </c>
      <c r="E715" s="159" t="s">
        <v>250</v>
      </c>
      <c r="F715" s="86" t="s">
        <v>31</v>
      </c>
      <c r="G715" s="200">
        <v>5.0999999999999996</v>
      </c>
    </row>
    <row r="716" spans="1:7" ht="31.5" customHeight="1" x14ac:dyDescent="0.25">
      <c r="A716" s="87" t="s">
        <v>55</v>
      </c>
      <c r="B716" s="88" t="s">
        <v>246</v>
      </c>
      <c r="C716" s="89" t="s">
        <v>176</v>
      </c>
      <c r="D716" s="89" t="s">
        <v>176</v>
      </c>
      <c r="E716" s="161" t="s">
        <v>250</v>
      </c>
      <c r="F716" s="90" t="s">
        <v>56</v>
      </c>
      <c r="G716" s="207">
        <v>23094.400000000001</v>
      </c>
    </row>
    <row r="717" spans="1:7" ht="81" customHeight="1" x14ac:dyDescent="0.25">
      <c r="A717" s="204" t="s">
        <v>411</v>
      </c>
      <c r="B717" s="94" t="s">
        <v>246</v>
      </c>
      <c r="C717" s="95" t="s">
        <v>176</v>
      </c>
      <c r="D717" s="92" t="s">
        <v>176</v>
      </c>
      <c r="E717" s="163" t="s">
        <v>386</v>
      </c>
      <c r="F717" s="96"/>
      <c r="G717" s="205">
        <f>G718</f>
        <v>3620.6</v>
      </c>
    </row>
    <row r="718" spans="1:7" ht="31.5" customHeight="1" x14ac:dyDescent="0.25">
      <c r="A718" s="202" t="s">
        <v>55</v>
      </c>
      <c r="B718" s="91" t="s">
        <v>246</v>
      </c>
      <c r="C718" s="92" t="s">
        <v>176</v>
      </c>
      <c r="D718" s="92" t="s">
        <v>176</v>
      </c>
      <c r="E718" s="162" t="s">
        <v>386</v>
      </c>
      <c r="F718" s="97" t="s">
        <v>56</v>
      </c>
      <c r="G718" s="203">
        <v>3620.6</v>
      </c>
    </row>
    <row r="719" spans="1:7" ht="32.25" customHeight="1" x14ac:dyDescent="0.25">
      <c r="A719" s="123" t="s">
        <v>256</v>
      </c>
      <c r="B719" s="124" t="s">
        <v>246</v>
      </c>
      <c r="C719" s="125" t="s">
        <v>176</v>
      </c>
      <c r="D719" s="73" t="s">
        <v>176</v>
      </c>
      <c r="E719" s="171" t="s">
        <v>257</v>
      </c>
      <c r="F719" s="126"/>
      <c r="G719" s="216">
        <f>G720</f>
        <v>320</v>
      </c>
    </row>
    <row r="720" spans="1:7" ht="30.75" customHeight="1" x14ac:dyDescent="0.25">
      <c r="A720" s="80" t="s">
        <v>55</v>
      </c>
      <c r="B720" s="81" t="s">
        <v>246</v>
      </c>
      <c r="C720" s="78" t="s">
        <v>176</v>
      </c>
      <c r="D720" s="78" t="s">
        <v>176</v>
      </c>
      <c r="E720" s="159" t="s">
        <v>257</v>
      </c>
      <c r="F720" s="86" t="s">
        <v>56</v>
      </c>
      <c r="G720" s="200">
        <v>320</v>
      </c>
    </row>
    <row r="721" spans="1:7" ht="50.25" customHeight="1" x14ac:dyDescent="0.25">
      <c r="A721" s="82" t="s">
        <v>258</v>
      </c>
      <c r="B721" s="83" t="s">
        <v>246</v>
      </c>
      <c r="C721" s="84" t="s">
        <v>176</v>
      </c>
      <c r="D721" s="78" t="s">
        <v>176</v>
      </c>
      <c r="E721" s="160" t="s">
        <v>259</v>
      </c>
      <c r="F721" s="85"/>
      <c r="G721" s="201">
        <f>G722</f>
        <v>125</v>
      </c>
    </row>
    <row r="722" spans="1:7" ht="30.75" customHeight="1" x14ac:dyDescent="0.25">
      <c r="A722" s="87" t="s">
        <v>55</v>
      </c>
      <c r="B722" s="88" t="s">
        <v>246</v>
      </c>
      <c r="C722" s="89" t="s">
        <v>176</v>
      </c>
      <c r="D722" s="89" t="s">
        <v>176</v>
      </c>
      <c r="E722" s="161" t="s">
        <v>259</v>
      </c>
      <c r="F722" s="90" t="s">
        <v>56</v>
      </c>
      <c r="G722" s="207">
        <v>125</v>
      </c>
    </row>
    <row r="723" spans="1:7" ht="79.5" customHeight="1" x14ac:dyDescent="0.25">
      <c r="A723" s="204" t="s">
        <v>411</v>
      </c>
      <c r="B723" s="94" t="s">
        <v>246</v>
      </c>
      <c r="C723" s="95" t="s">
        <v>176</v>
      </c>
      <c r="D723" s="92" t="s">
        <v>176</v>
      </c>
      <c r="E723" s="163" t="s">
        <v>387</v>
      </c>
      <c r="F723" s="96"/>
      <c r="G723" s="205">
        <f>G724</f>
        <v>412.6</v>
      </c>
    </row>
    <row r="724" spans="1:7" ht="33" customHeight="1" x14ac:dyDescent="0.25">
      <c r="A724" s="202" t="s">
        <v>55</v>
      </c>
      <c r="B724" s="91" t="s">
        <v>246</v>
      </c>
      <c r="C724" s="92" t="s">
        <v>176</v>
      </c>
      <c r="D724" s="92" t="s">
        <v>176</v>
      </c>
      <c r="E724" s="162" t="s">
        <v>387</v>
      </c>
      <c r="F724" s="97" t="s">
        <v>56</v>
      </c>
      <c r="G724" s="203">
        <v>412.6</v>
      </c>
    </row>
    <row r="725" spans="1:7" ht="17.25" customHeight="1" x14ac:dyDescent="0.25">
      <c r="A725" s="98" t="s">
        <v>199</v>
      </c>
      <c r="B725" s="99" t="s">
        <v>246</v>
      </c>
      <c r="C725" s="73" t="s">
        <v>176</v>
      </c>
      <c r="D725" s="73" t="s">
        <v>66</v>
      </c>
      <c r="E725" s="157"/>
      <c r="F725" s="74"/>
      <c r="G725" s="206">
        <f t="shared" ref="G725:G727" si="71">G726</f>
        <v>59</v>
      </c>
    </row>
    <row r="726" spans="1:7" ht="33" customHeight="1" x14ac:dyDescent="0.25">
      <c r="A726" s="80" t="s">
        <v>49</v>
      </c>
      <c r="B726" s="81" t="s">
        <v>246</v>
      </c>
      <c r="C726" s="78" t="s">
        <v>176</v>
      </c>
      <c r="D726" s="78" t="s">
        <v>66</v>
      </c>
      <c r="E726" s="159" t="s">
        <v>50</v>
      </c>
      <c r="F726" s="79"/>
      <c r="G726" s="200">
        <f t="shared" si="71"/>
        <v>59</v>
      </c>
    </row>
    <row r="727" spans="1:7" ht="32.25" customHeight="1" x14ac:dyDescent="0.25">
      <c r="A727" s="80" t="s">
        <v>247</v>
      </c>
      <c r="B727" s="81" t="s">
        <v>246</v>
      </c>
      <c r="C727" s="78" t="s">
        <v>176</v>
      </c>
      <c r="D727" s="78" t="s">
        <v>66</v>
      </c>
      <c r="E727" s="159" t="s">
        <v>248</v>
      </c>
      <c r="F727" s="79"/>
      <c r="G727" s="200">
        <f t="shared" si="71"/>
        <v>59</v>
      </c>
    </row>
    <row r="728" spans="1:7" ht="16.5" customHeight="1" x14ac:dyDescent="0.25">
      <c r="A728" s="80" t="s">
        <v>202</v>
      </c>
      <c r="B728" s="81" t="s">
        <v>246</v>
      </c>
      <c r="C728" s="78" t="s">
        <v>176</v>
      </c>
      <c r="D728" s="78" t="s">
        <v>66</v>
      </c>
      <c r="E728" s="159" t="s">
        <v>251</v>
      </c>
      <c r="F728" s="79"/>
      <c r="G728" s="200">
        <f>G729+G731</f>
        <v>59</v>
      </c>
    </row>
    <row r="729" spans="1:7" ht="96.75" customHeight="1" x14ac:dyDescent="0.25">
      <c r="A729" s="82" t="s">
        <v>260</v>
      </c>
      <c r="B729" s="83" t="s">
        <v>246</v>
      </c>
      <c r="C729" s="84" t="s">
        <v>176</v>
      </c>
      <c r="D729" s="78" t="s">
        <v>66</v>
      </c>
      <c r="E729" s="160" t="s">
        <v>261</v>
      </c>
      <c r="F729" s="85"/>
      <c r="G729" s="201">
        <f>G730</f>
        <v>50</v>
      </c>
    </row>
    <row r="730" spans="1:7" ht="16.5" customHeight="1" x14ac:dyDescent="0.25">
      <c r="A730" s="80" t="s">
        <v>32</v>
      </c>
      <c r="B730" s="81" t="s">
        <v>246</v>
      </c>
      <c r="C730" s="78" t="s">
        <v>176</v>
      </c>
      <c r="D730" s="78" t="s">
        <v>66</v>
      </c>
      <c r="E730" s="159" t="s">
        <v>261</v>
      </c>
      <c r="F730" s="86" t="s">
        <v>33</v>
      </c>
      <c r="G730" s="200">
        <v>50</v>
      </c>
    </row>
    <row r="731" spans="1:7" ht="111.75" customHeight="1" x14ac:dyDescent="0.25">
      <c r="A731" s="82" t="s">
        <v>262</v>
      </c>
      <c r="B731" s="83" t="s">
        <v>246</v>
      </c>
      <c r="C731" s="84" t="s">
        <v>176</v>
      </c>
      <c r="D731" s="78" t="s">
        <v>66</v>
      </c>
      <c r="E731" s="160" t="s">
        <v>263</v>
      </c>
      <c r="F731" s="85"/>
      <c r="G731" s="201">
        <f>G732</f>
        <v>9</v>
      </c>
    </row>
    <row r="732" spans="1:7" ht="15.75" customHeight="1" x14ac:dyDescent="0.25">
      <c r="A732" s="80" t="s">
        <v>32</v>
      </c>
      <c r="B732" s="81" t="s">
        <v>246</v>
      </c>
      <c r="C732" s="78" t="s">
        <v>176</v>
      </c>
      <c r="D732" s="78" t="s">
        <v>66</v>
      </c>
      <c r="E732" s="159" t="s">
        <v>263</v>
      </c>
      <c r="F732" s="86" t="s">
        <v>33</v>
      </c>
      <c r="G732" s="200">
        <v>9</v>
      </c>
    </row>
    <row r="733" spans="1:7" ht="15.75" customHeight="1" x14ac:dyDescent="0.25">
      <c r="A733" s="80"/>
      <c r="B733" s="81"/>
      <c r="C733" s="78"/>
      <c r="D733" s="78"/>
      <c r="E733" s="159"/>
      <c r="F733" s="86"/>
      <c r="G733" s="200"/>
    </row>
    <row r="734" spans="1:7" ht="17.25" customHeight="1" x14ac:dyDescent="0.25">
      <c r="A734" s="75" t="s">
        <v>104</v>
      </c>
      <c r="B734" s="76" t="s">
        <v>246</v>
      </c>
      <c r="C734" s="77" t="s">
        <v>105</v>
      </c>
      <c r="D734" s="78"/>
      <c r="E734" s="158"/>
      <c r="F734" s="79"/>
      <c r="G734" s="199">
        <f>G735+G751</f>
        <v>303221.8</v>
      </c>
    </row>
    <row r="735" spans="1:7" ht="17.25" customHeight="1" x14ac:dyDescent="0.25">
      <c r="A735" s="80" t="s">
        <v>106</v>
      </c>
      <c r="B735" s="81" t="s">
        <v>246</v>
      </c>
      <c r="C735" s="78" t="s">
        <v>105</v>
      </c>
      <c r="D735" s="78" t="s">
        <v>13</v>
      </c>
      <c r="E735" s="158"/>
      <c r="F735" s="79"/>
      <c r="G735" s="200">
        <f>G736+G745+G747</f>
        <v>291051.39999999997</v>
      </c>
    </row>
    <row r="736" spans="1:7" ht="33" customHeight="1" x14ac:dyDescent="0.25">
      <c r="A736" s="80" t="s">
        <v>49</v>
      </c>
      <c r="B736" s="81" t="s">
        <v>246</v>
      </c>
      <c r="C736" s="78" t="s">
        <v>105</v>
      </c>
      <c r="D736" s="78" t="s">
        <v>13</v>
      </c>
      <c r="E736" s="159" t="s">
        <v>50</v>
      </c>
      <c r="F736" s="79"/>
      <c r="G736" s="200">
        <f t="shared" ref="G736:G739" si="72">G737</f>
        <v>281336.59999999998</v>
      </c>
    </row>
    <row r="737" spans="1:7" ht="33.75" customHeight="1" x14ac:dyDescent="0.25">
      <c r="A737" s="80" t="s">
        <v>247</v>
      </c>
      <c r="B737" s="81" t="s">
        <v>246</v>
      </c>
      <c r="C737" s="78" t="s">
        <v>105</v>
      </c>
      <c r="D737" s="78" t="s">
        <v>13</v>
      </c>
      <c r="E737" s="159" t="s">
        <v>248</v>
      </c>
      <c r="F737" s="79"/>
      <c r="G737" s="200">
        <f t="shared" si="72"/>
        <v>281336.59999999998</v>
      </c>
    </row>
    <row r="738" spans="1:7" ht="15.75" customHeight="1" x14ac:dyDescent="0.25">
      <c r="A738" s="80" t="s">
        <v>43</v>
      </c>
      <c r="B738" s="81" t="s">
        <v>246</v>
      </c>
      <c r="C738" s="78" t="s">
        <v>105</v>
      </c>
      <c r="D738" s="78" t="s">
        <v>13</v>
      </c>
      <c r="E738" s="159" t="s">
        <v>249</v>
      </c>
      <c r="F738" s="79"/>
      <c r="G738" s="200">
        <f>G739+G741+G743</f>
        <v>281336.59999999998</v>
      </c>
    </row>
    <row r="739" spans="1:7" ht="17.25" customHeight="1" x14ac:dyDescent="0.25">
      <c r="A739" s="82" t="s">
        <v>45</v>
      </c>
      <c r="B739" s="83" t="s">
        <v>246</v>
      </c>
      <c r="C739" s="84" t="s">
        <v>105</v>
      </c>
      <c r="D739" s="78" t="s">
        <v>13</v>
      </c>
      <c r="E739" s="160" t="s">
        <v>250</v>
      </c>
      <c r="F739" s="85"/>
      <c r="G739" s="201">
        <f t="shared" si="72"/>
        <v>235680.9</v>
      </c>
    </row>
    <row r="740" spans="1:7" ht="30.75" customHeight="1" x14ac:dyDescent="0.25">
      <c r="A740" s="87" t="s">
        <v>55</v>
      </c>
      <c r="B740" s="88" t="s">
        <v>246</v>
      </c>
      <c r="C740" s="89" t="s">
        <v>105</v>
      </c>
      <c r="D740" s="89" t="s">
        <v>13</v>
      </c>
      <c r="E740" s="161" t="s">
        <v>250</v>
      </c>
      <c r="F740" s="90" t="s">
        <v>56</v>
      </c>
      <c r="G740" s="207">
        <v>235680.9</v>
      </c>
    </row>
    <row r="741" spans="1:7" ht="81" customHeight="1" x14ac:dyDescent="0.25">
      <c r="A741" s="204" t="s">
        <v>411</v>
      </c>
      <c r="B741" s="94" t="s">
        <v>246</v>
      </c>
      <c r="C741" s="95" t="s">
        <v>105</v>
      </c>
      <c r="D741" s="92" t="s">
        <v>13</v>
      </c>
      <c r="E741" s="163" t="s">
        <v>386</v>
      </c>
      <c r="F741" s="96"/>
      <c r="G741" s="205">
        <f>G742</f>
        <v>41099.4</v>
      </c>
    </row>
    <row r="742" spans="1:7" ht="32.25" customHeight="1" x14ac:dyDescent="0.25">
      <c r="A742" s="202" t="s">
        <v>55</v>
      </c>
      <c r="B742" s="91" t="s">
        <v>246</v>
      </c>
      <c r="C742" s="92" t="s">
        <v>105</v>
      </c>
      <c r="D742" s="92" t="s">
        <v>13</v>
      </c>
      <c r="E742" s="162" t="s">
        <v>386</v>
      </c>
      <c r="F742" s="97" t="s">
        <v>56</v>
      </c>
      <c r="G742" s="203">
        <v>41099.4</v>
      </c>
    </row>
    <row r="743" spans="1:7" ht="79.5" customHeight="1" x14ac:dyDescent="0.25">
      <c r="A743" s="204" t="s">
        <v>411</v>
      </c>
      <c r="B743" s="94" t="s">
        <v>246</v>
      </c>
      <c r="C743" s="95" t="s">
        <v>105</v>
      </c>
      <c r="D743" s="92" t="s">
        <v>13</v>
      </c>
      <c r="E743" s="163" t="s">
        <v>387</v>
      </c>
      <c r="F743" s="96"/>
      <c r="G743" s="205">
        <f>G744</f>
        <v>4556.3</v>
      </c>
    </row>
    <row r="744" spans="1:7" ht="31.5" customHeight="1" x14ac:dyDescent="0.25">
      <c r="A744" s="202" t="s">
        <v>55</v>
      </c>
      <c r="B744" s="91" t="s">
        <v>246</v>
      </c>
      <c r="C744" s="92" t="s">
        <v>105</v>
      </c>
      <c r="D744" s="92" t="s">
        <v>13</v>
      </c>
      <c r="E744" s="162" t="s">
        <v>387</v>
      </c>
      <c r="F744" s="97" t="s">
        <v>56</v>
      </c>
      <c r="G744" s="203">
        <v>4556.3</v>
      </c>
    </row>
    <row r="745" spans="1:7" ht="31.5" customHeight="1" x14ac:dyDescent="0.25">
      <c r="A745" s="98" t="s">
        <v>118</v>
      </c>
      <c r="B745" s="99" t="s">
        <v>246</v>
      </c>
      <c r="C745" s="73" t="s">
        <v>105</v>
      </c>
      <c r="D745" s="73" t="s">
        <v>13</v>
      </c>
      <c r="E745" s="164" t="s">
        <v>119</v>
      </c>
      <c r="F745" s="74"/>
      <c r="G745" s="206">
        <f>G746</f>
        <v>7243.8</v>
      </c>
    </row>
    <row r="746" spans="1:7" ht="31.5" customHeight="1" x14ac:dyDescent="0.25">
      <c r="A746" s="80" t="s">
        <v>55</v>
      </c>
      <c r="B746" s="81" t="s">
        <v>246</v>
      </c>
      <c r="C746" s="78" t="s">
        <v>105</v>
      </c>
      <c r="D746" s="78" t="s">
        <v>13</v>
      </c>
      <c r="E746" s="159" t="s">
        <v>120</v>
      </c>
      <c r="F746" s="86" t="s">
        <v>56</v>
      </c>
      <c r="G746" s="200">
        <v>7243.8</v>
      </c>
    </row>
    <row r="747" spans="1:7" ht="48.75" customHeight="1" x14ac:dyDescent="0.25">
      <c r="A747" s="80" t="s">
        <v>369</v>
      </c>
      <c r="B747" s="81" t="s">
        <v>246</v>
      </c>
      <c r="C747" s="78" t="s">
        <v>105</v>
      </c>
      <c r="D747" s="78" t="s">
        <v>13</v>
      </c>
      <c r="E747" s="159" t="s">
        <v>370</v>
      </c>
      <c r="F747" s="86"/>
      <c r="G747" s="200">
        <f t="shared" ref="G747:G749" si="73">G748</f>
        <v>2471</v>
      </c>
    </row>
    <row r="748" spans="1:7" ht="18.75" customHeight="1" x14ac:dyDescent="0.25">
      <c r="A748" s="80" t="s">
        <v>45</v>
      </c>
      <c r="B748" s="81" t="s">
        <v>246</v>
      </c>
      <c r="C748" s="78" t="s">
        <v>105</v>
      </c>
      <c r="D748" s="78" t="s">
        <v>13</v>
      </c>
      <c r="E748" s="159" t="s">
        <v>371</v>
      </c>
      <c r="F748" s="86"/>
      <c r="G748" s="200">
        <f t="shared" si="73"/>
        <v>2471</v>
      </c>
    </row>
    <row r="749" spans="1:7" ht="17.25" customHeight="1" x14ac:dyDescent="0.25">
      <c r="A749" s="80" t="s">
        <v>372</v>
      </c>
      <c r="B749" s="81" t="s">
        <v>246</v>
      </c>
      <c r="C749" s="78" t="s">
        <v>105</v>
      </c>
      <c r="D749" s="78" t="s">
        <v>13</v>
      </c>
      <c r="E749" s="159" t="s">
        <v>373</v>
      </c>
      <c r="F749" s="86"/>
      <c r="G749" s="200">
        <f t="shared" si="73"/>
        <v>2471</v>
      </c>
    </row>
    <row r="750" spans="1:7" ht="31.5" customHeight="1" x14ac:dyDescent="0.25">
      <c r="A750" s="80" t="s">
        <v>55</v>
      </c>
      <c r="B750" s="81" t="s">
        <v>246</v>
      </c>
      <c r="C750" s="78" t="s">
        <v>105</v>
      </c>
      <c r="D750" s="78" t="s">
        <v>13</v>
      </c>
      <c r="E750" s="159" t="s">
        <v>373</v>
      </c>
      <c r="F750" s="86" t="s">
        <v>56</v>
      </c>
      <c r="G750" s="219">
        <v>2471</v>
      </c>
    </row>
    <row r="751" spans="1:7" ht="16.5" customHeight="1" x14ac:dyDescent="0.25">
      <c r="A751" s="80" t="s">
        <v>264</v>
      </c>
      <c r="B751" s="81" t="s">
        <v>246</v>
      </c>
      <c r="C751" s="78" t="s">
        <v>105</v>
      </c>
      <c r="D751" s="78" t="s">
        <v>27</v>
      </c>
      <c r="E751" s="158"/>
      <c r="F751" s="79"/>
      <c r="G751" s="200">
        <f t="shared" ref="G751:G752" si="74">G752</f>
        <v>12170.4</v>
      </c>
    </row>
    <row r="752" spans="1:7" ht="33" customHeight="1" x14ac:dyDescent="0.25">
      <c r="A752" s="80" t="s">
        <v>49</v>
      </c>
      <c r="B752" s="81" t="s">
        <v>246</v>
      </c>
      <c r="C752" s="78" t="s">
        <v>105</v>
      </c>
      <c r="D752" s="78" t="s">
        <v>27</v>
      </c>
      <c r="E752" s="159" t="s">
        <v>50</v>
      </c>
      <c r="F752" s="79"/>
      <c r="G752" s="200">
        <f t="shared" si="74"/>
        <v>12170.4</v>
      </c>
    </row>
    <row r="753" spans="1:7" ht="32.25" customHeight="1" x14ac:dyDescent="0.25">
      <c r="A753" s="80" t="s">
        <v>247</v>
      </c>
      <c r="B753" s="81" t="s">
        <v>246</v>
      </c>
      <c r="C753" s="78" t="s">
        <v>105</v>
      </c>
      <c r="D753" s="78" t="s">
        <v>27</v>
      </c>
      <c r="E753" s="159" t="s">
        <v>248</v>
      </c>
      <c r="F753" s="79"/>
      <c r="G753" s="200">
        <f>G754+G758</f>
        <v>12170.4</v>
      </c>
    </row>
    <row r="754" spans="1:7" ht="33" customHeight="1" x14ac:dyDescent="0.25">
      <c r="A754" s="80" t="s">
        <v>20</v>
      </c>
      <c r="B754" s="81" t="s">
        <v>246</v>
      </c>
      <c r="C754" s="78" t="s">
        <v>105</v>
      </c>
      <c r="D754" s="78" t="s">
        <v>27</v>
      </c>
      <c r="E754" s="159" t="s">
        <v>265</v>
      </c>
      <c r="F754" s="79"/>
      <c r="G754" s="200">
        <f>G755</f>
        <v>12070.4</v>
      </c>
    </row>
    <row r="755" spans="1:7" ht="17.25" customHeight="1" x14ac:dyDescent="0.25">
      <c r="A755" s="82" t="s">
        <v>28</v>
      </c>
      <c r="B755" s="83" t="s">
        <v>246</v>
      </c>
      <c r="C755" s="84" t="s">
        <v>105</v>
      </c>
      <c r="D755" s="78" t="s">
        <v>27</v>
      </c>
      <c r="E755" s="160" t="s">
        <v>266</v>
      </c>
      <c r="F755" s="85"/>
      <c r="G755" s="201">
        <f>G756+G757</f>
        <v>12070.4</v>
      </c>
    </row>
    <row r="756" spans="1:7" ht="63.75" customHeight="1" x14ac:dyDescent="0.25">
      <c r="A756" s="80" t="s">
        <v>24</v>
      </c>
      <c r="B756" s="81" t="s">
        <v>246</v>
      </c>
      <c r="C756" s="78" t="s">
        <v>105</v>
      </c>
      <c r="D756" s="78" t="s">
        <v>27</v>
      </c>
      <c r="E756" s="159" t="s">
        <v>266</v>
      </c>
      <c r="F756" s="86" t="s">
        <v>25</v>
      </c>
      <c r="G756" s="200">
        <v>12020.3</v>
      </c>
    </row>
    <row r="757" spans="1:7" ht="33" customHeight="1" x14ac:dyDescent="0.25">
      <c r="A757" s="80" t="s">
        <v>30</v>
      </c>
      <c r="B757" s="81" t="s">
        <v>246</v>
      </c>
      <c r="C757" s="78" t="s">
        <v>105</v>
      </c>
      <c r="D757" s="78" t="s">
        <v>27</v>
      </c>
      <c r="E757" s="159" t="s">
        <v>266</v>
      </c>
      <c r="F757" s="86" t="s">
        <v>31</v>
      </c>
      <c r="G757" s="200">
        <v>50.1</v>
      </c>
    </row>
    <row r="758" spans="1:7" ht="15.75" customHeight="1" x14ac:dyDescent="0.25">
      <c r="A758" s="80" t="s">
        <v>202</v>
      </c>
      <c r="B758" s="81" t="s">
        <v>246</v>
      </c>
      <c r="C758" s="78" t="s">
        <v>105</v>
      </c>
      <c r="D758" s="78" t="s">
        <v>27</v>
      </c>
      <c r="E758" s="159" t="s">
        <v>251</v>
      </c>
      <c r="F758" s="79"/>
      <c r="G758" s="200">
        <f t="shared" ref="G758:G759" si="75">G759</f>
        <v>100</v>
      </c>
    </row>
    <row r="759" spans="1:7" ht="96" customHeight="1" x14ac:dyDescent="0.25">
      <c r="A759" s="82" t="s">
        <v>267</v>
      </c>
      <c r="B759" s="83" t="s">
        <v>246</v>
      </c>
      <c r="C759" s="84" t="s">
        <v>105</v>
      </c>
      <c r="D759" s="78" t="s">
        <v>27</v>
      </c>
      <c r="E759" s="160" t="s">
        <v>268</v>
      </c>
      <c r="F759" s="85"/>
      <c r="G759" s="201">
        <f t="shared" si="75"/>
        <v>100</v>
      </c>
    </row>
    <row r="760" spans="1:7" ht="15" customHeight="1" x14ac:dyDescent="0.25">
      <c r="A760" s="80" t="s">
        <v>32</v>
      </c>
      <c r="B760" s="81" t="s">
        <v>246</v>
      </c>
      <c r="C760" s="78" t="s">
        <v>105</v>
      </c>
      <c r="D760" s="78" t="s">
        <v>27</v>
      </c>
      <c r="E760" s="159" t="s">
        <v>268</v>
      </c>
      <c r="F760" s="86" t="s">
        <v>33</v>
      </c>
      <c r="G760" s="200">
        <v>100</v>
      </c>
    </row>
    <row r="761" spans="1:7" ht="16.5" hidden="1" customHeight="1" x14ac:dyDescent="0.25">
      <c r="A761" s="80"/>
      <c r="B761" s="81"/>
      <c r="C761" s="78"/>
      <c r="D761" s="78"/>
      <c r="E761" s="159"/>
      <c r="F761" s="86"/>
      <c r="G761" s="200"/>
    </row>
    <row r="762" spans="1:7" ht="49.5" customHeight="1" x14ac:dyDescent="0.25">
      <c r="A762" s="122" t="s">
        <v>269</v>
      </c>
      <c r="B762" s="76" t="s">
        <v>270</v>
      </c>
      <c r="C762" s="77"/>
      <c r="D762" s="78"/>
      <c r="E762" s="158"/>
      <c r="F762" s="79"/>
      <c r="G762" s="199">
        <f>G763+G795+G803</f>
        <v>237676.99999999997</v>
      </c>
    </row>
    <row r="763" spans="1:7" ht="17.25" customHeight="1" x14ac:dyDescent="0.25">
      <c r="A763" s="75" t="s">
        <v>175</v>
      </c>
      <c r="B763" s="76" t="s">
        <v>270</v>
      </c>
      <c r="C763" s="77" t="s">
        <v>176</v>
      </c>
      <c r="D763" s="78"/>
      <c r="E763" s="158"/>
      <c r="F763" s="79"/>
      <c r="G763" s="199">
        <f>G764+G780+G788</f>
        <v>195062.59999999998</v>
      </c>
    </row>
    <row r="764" spans="1:7" ht="16.5" customHeight="1" x14ac:dyDescent="0.25">
      <c r="A764" s="80" t="s">
        <v>195</v>
      </c>
      <c r="B764" s="81" t="s">
        <v>270</v>
      </c>
      <c r="C764" s="78" t="s">
        <v>176</v>
      </c>
      <c r="D764" s="78" t="s">
        <v>64</v>
      </c>
      <c r="E764" s="158"/>
      <c r="F764" s="79"/>
      <c r="G764" s="200">
        <f>G765+G774+G776</f>
        <v>192881.8</v>
      </c>
    </row>
    <row r="765" spans="1:7" ht="33.75" customHeight="1" x14ac:dyDescent="0.25">
      <c r="A765" s="80" t="s">
        <v>49</v>
      </c>
      <c r="B765" s="81" t="s">
        <v>270</v>
      </c>
      <c r="C765" s="78" t="s">
        <v>176</v>
      </c>
      <c r="D765" s="78" t="s">
        <v>64</v>
      </c>
      <c r="E765" s="159" t="s">
        <v>50</v>
      </c>
      <c r="F765" s="79"/>
      <c r="G765" s="200">
        <f t="shared" ref="G765:G768" si="76">G766</f>
        <v>187873.8</v>
      </c>
    </row>
    <row r="766" spans="1:7" ht="47.25" customHeight="1" x14ac:dyDescent="0.25">
      <c r="A766" s="80" t="s">
        <v>271</v>
      </c>
      <c r="B766" s="81" t="s">
        <v>270</v>
      </c>
      <c r="C766" s="78" t="s">
        <v>176</v>
      </c>
      <c r="D766" s="78" t="s">
        <v>64</v>
      </c>
      <c r="E766" s="159" t="s">
        <v>272</v>
      </c>
      <c r="F766" s="79"/>
      <c r="G766" s="200">
        <f t="shared" si="76"/>
        <v>187873.8</v>
      </c>
    </row>
    <row r="767" spans="1:7" ht="17.25" customHeight="1" x14ac:dyDescent="0.25">
      <c r="A767" s="80" t="s">
        <v>43</v>
      </c>
      <c r="B767" s="81" t="s">
        <v>270</v>
      </c>
      <c r="C767" s="78" t="s">
        <v>176</v>
      </c>
      <c r="D767" s="78" t="s">
        <v>64</v>
      </c>
      <c r="E767" s="159" t="s">
        <v>273</v>
      </c>
      <c r="F767" s="79"/>
      <c r="G767" s="200">
        <f>G768+G770+G772</f>
        <v>187873.8</v>
      </c>
    </row>
    <row r="768" spans="1:7" ht="17.25" customHeight="1" x14ac:dyDescent="0.25">
      <c r="A768" s="82" t="s">
        <v>45</v>
      </c>
      <c r="B768" s="83" t="s">
        <v>270</v>
      </c>
      <c r="C768" s="84" t="s">
        <v>176</v>
      </c>
      <c r="D768" s="78" t="s">
        <v>64</v>
      </c>
      <c r="E768" s="160" t="s">
        <v>274</v>
      </c>
      <c r="F768" s="85"/>
      <c r="G768" s="201">
        <f t="shared" si="76"/>
        <v>181445.2</v>
      </c>
    </row>
    <row r="769" spans="1:7" ht="31.5" customHeight="1" x14ac:dyDescent="0.25">
      <c r="A769" s="87" t="s">
        <v>55</v>
      </c>
      <c r="B769" s="88" t="s">
        <v>270</v>
      </c>
      <c r="C769" s="89" t="s">
        <v>176</v>
      </c>
      <c r="D769" s="89" t="s">
        <v>64</v>
      </c>
      <c r="E769" s="161" t="s">
        <v>274</v>
      </c>
      <c r="F769" s="90" t="s">
        <v>56</v>
      </c>
      <c r="G769" s="207">
        <v>181445.2</v>
      </c>
    </row>
    <row r="770" spans="1:7" ht="94.5" customHeight="1" x14ac:dyDescent="0.25">
      <c r="A770" s="204" t="s">
        <v>383</v>
      </c>
      <c r="B770" s="94" t="s">
        <v>270</v>
      </c>
      <c r="C770" s="95" t="s">
        <v>176</v>
      </c>
      <c r="D770" s="92" t="s">
        <v>64</v>
      </c>
      <c r="E770" s="163" t="s">
        <v>388</v>
      </c>
      <c r="F770" s="96"/>
      <c r="G770" s="205">
        <f>G771</f>
        <v>3214.3</v>
      </c>
    </row>
    <row r="771" spans="1:7" ht="31.5" customHeight="1" x14ac:dyDescent="0.25">
      <c r="A771" s="210" t="s">
        <v>55</v>
      </c>
      <c r="B771" s="108" t="s">
        <v>270</v>
      </c>
      <c r="C771" s="109" t="s">
        <v>176</v>
      </c>
      <c r="D771" s="109" t="s">
        <v>64</v>
      </c>
      <c r="E771" s="167" t="s">
        <v>388</v>
      </c>
      <c r="F771" s="110" t="s">
        <v>56</v>
      </c>
      <c r="G771" s="211">
        <v>3214.3</v>
      </c>
    </row>
    <row r="772" spans="1:7" ht="93.75" customHeight="1" x14ac:dyDescent="0.25">
      <c r="A772" s="204" t="s">
        <v>383</v>
      </c>
      <c r="B772" s="104" t="s">
        <v>270</v>
      </c>
      <c r="C772" s="105" t="s">
        <v>176</v>
      </c>
      <c r="D772" s="102" t="s">
        <v>64</v>
      </c>
      <c r="E772" s="166" t="s">
        <v>395</v>
      </c>
      <c r="F772" s="111"/>
      <c r="G772" s="209">
        <f>G773</f>
        <v>3214.3</v>
      </c>
    </row>
    <row r="773" spans="1:7" ht="31.5" customHeight="1" x14ac:dyDescent="0.25">
      <c r="A773" s="202" t="s">
        <v>55</v>
      </c>
      <c r="B773" s="101" t="s">
        <v>270</v>
      </c>
      <c r="C773" s="102" t="s">
        <v>176</v>
      </c>
      <c r="D773" s="102" t="s">
        <v>64</v>
      </c>
      <c r="E773" s="165" t="s">
        <v>395</v>
      </c>
      <c r="F773" s="112" t="s">
        <v>56</v>
      </c>
      <c r="G773" s="208">
        <v>3214.3</v>
      </c>
    </row>
    <row r="774" spans="1:7" ht="33" customHeight="1" x14ac:dyDescent="0.25">
      <c r="A774" s="98" t="s">
        <v>118</v>
      </c>
      <c r="B774" s="99" t="s">
        <v>270</v>
      </c>
      <c r="C774" s="73" t="s">
        <v>176</v>
      </c>
      <c r="D774" s="73" t="s">
        <v>64</v>
      </c>
      <c r="E774" s="164" t="s">
        <v>119</v>
      </c>
      <c r="F774" s="74"/>
      <c r="G774" s="206">
        <f>G775</f>
        <v>2073</v>
      </c>
    </row>
    <row r="775" spans="1:7" ht="30.75" customHeight="1" x14ac:dyDescent="0.25">
      <c r="A775" s="87" t="s">
        <v>55</v>
      </c>
      <c r="B775" s="88" t="s">
        <v>270</v>
      </c>
      <c r="C775" s="89" t="s">
        <v>176</v>
      </c>
      <c r="D775" s="89" t="s">
        <v>64</v>
      </c>
      <c r="E775" s="161" t="s">
        <v>120</v>
      </c>
      <c r="F775" s="90" t="s">
        <v>56</v>
      </c>
      <c r="G775" s="207">
        <v>2073</v>
      </c>
    </row>
    <row r="776" spans="1:7" ht="49.5" customHeight="1" x14ac:dyDescent="0.25">
      <c r="A776" s="202" t="s">
        <v>369</v>
      </c>
      <c r="B776" s="101" t="s">
        <v>270</v>
      </c>
      <c r="C776" s="102" t="s">
        <v>176</v>
      </c>
      <c r="D776" s="102" t="s">
        <v>64</v>
      </c>
      <c r="E776" s="165" t="s">
        <v>370</v>
      </c>
      <c r="F776" s="93"/>
      <c r="G776" s="208">
        <f t="shared" ref="G776:G778" si="77">G777</f>
        <v>2935</v>
      </c>
    </row>
    <row r="777" spans="1:7" ht="16.5" customHeight="1" x14ac:dyDescent="0.25">
      <c r="A777" s="202" t="s">
        <v>45</v>
      </c>
      <c r="B777" s="101" t="s">
        <v>270</v>
      </c>
      <c r="C777" s="102" t="s">
        <v>176</v>
      </c>
      <c r="D777" s="102" t="s">
        <v>64</v>
      </c>
      <c r="E777" s="165" t="s">
        <v>371</v>
      </c>
      <c r="F777" s="93"/>
      <c r="G777" s="208">
        <f t="shared" si="77"/>
        <v>2935</v>
      </c>
    </row>
    <row r="778" spans="1:7" ht="18" customHeight="1" x14ac:dyDescent="0.25">
      <c r="A778" s="204" t="s">
        <v>372</v>
      </c>
      <c r="B778" s="104" t="s">
        <v>270</v>
      </c>
      <c r="C778" s="105" t="s">
        <v>176</v>
      </c>
      <c r="D778" s="102" t="s">
        <v>64</v>
      </c>
      <c r="E778" s="166" t="s">
        <v>373</v>
      </c>
      <c r="F778" s="111"/>
      <c r="G778" s="209">
        <f t="shared" si="77"/>
        <v>2935</v>
      </c>
    </row>
    <row r="779" spans="1:7" ht="30.75" customHeight="1" x14ac:dyDescent="0.25">
      <c r="A779" s="202" t="s">
        <v>55</v>
      </c>
      <c r="B779" s="101" t="s">
        <v>270</v>
      </c>
      <c r="C779" s="102" t="s">
        <v>176</v>
      </c>
      <c r="D779" s="102" t="s">
        <v>64</v>
      </c>
      <c r="E779" s="165" t="s">
        <v>373</v>
      </c>
      <c r="F779" s="112" t="s">
        <v>56</v>
      </c>
      <c r="G779" s="208">
        <v>2935</v>
      </c>
    </row>
    <row r="780" spans="1:7" ht="17.25" customHeight="1" x14ac:dyDescent="0.25">
      <c r="A780" s="98" t="s">
        <v>196</v>
      </c>
      <c r="B780" s="99" t="s">
        <v>270</v>
      </c>
      <c r="C780" s="73" t="s">
        <v>176</v>
      </c>
      <c r="D780" s="73" t="s">
        <v>176</v>
      </c>
      <c r="E780" s="157"/>
      <c r="F780" s="74"/>
      <c r="G780" s="206">
        <f t="shared" ref="G780:G782" si="78">G781</f>
        <v>2080.8000000000002</v>
      </c>
    </row>
    <row r="781" spans="1:7" ht="33" customHeight="1" x14ac:dyDescent="0.25">
      <c r="A781" s="80" t="s">
        <v>49</v>
      </c>
      <c r="B781" s="81" t="s">
        <v>270</v>
      </c>
      <c r="C781" s="78" t="s">
        <v>176</v>
      </c>
      <c r="D781" s="78" t="s">
        <v>176</v>
      </c>
      <c r="E781" s="159" t="s">
        <v>50</v>
      </c>
      <c r="F781" s="79"/>
      <c r="G781" s="200">
        <f t="shared" si="78"/>
        <v>2080.8000000000002</v>
      </c>
    </row>
    <row r="782" spans="1:7" ht="48.75" customHeight="1" x14ac:dyDescent="0.25">
      <c r="A782" s="80" t="s">
        <v>271</v>
      </c>
      <c r="B782" s="81" t="s">
        <v>270</v>
      </c>
      <c r="C782" s="78" t="s">
        <v>176</v>
      </c>
      <c r="D782" s="78" t="s">
        <v>176</v>
      </c>
      <c r="E782" s="159" t="s">
        <v>272</v>
      </c>
      <c r="F782" s="79"/>
      <c r="G782" s="200">
        <f t="shared" si="78"/>
        <v>2080.8000000000002</v>
      </c>
    </row>
    <row r="783" spans="1:7" ht="18" customHeight="1" x14ac:dyDescent="0.25">
      <c r="A783" s="80" t="s">
        <v>43</v>
      </c>
      <c r="B783" s="81" t="s">
        <v>270</v>
      </c>
      <c r="C783" s="78" t="s">
        <v>176</v>
      </c>
      <c r="D783" s="78" t="s">
        <v>176</v>
      </c>
      <c r="E783" s="159" t="s">
        <v>273</v>
      </c>
      <c r="F783" s="79"/>
      <c r="G783" s="200">
        <f>G784+G786</f>
        <v>2080.8000000000002</v>
      </c>
    </row>
    <row r="784" spans="1:7" ht="17.25" customHeight="1" x14ac:dyDescent="0.25">
      <c r="A784" s="82" t="s">
        <v>45</v>
      </c>
      <c r="B784" s="83" t="s">
        <v>270</v>
      </c>
      <c r="C784" s="84" t="s">
        <v>176</v>
      </c>
      <c r="D784" s="78" t="s">
        <v>176</v>
      </c>
      <c r="E784" s="160" t="s">
        <v>274</v>
      </c>
      <c r="F784" s="85"/>
      <c r="G784" s="201">
        <f>G785</f>
        <v>779.4</v>
      </c>
    </row>
    <row r="785" spans="1:7" ht="30.75" customHeight="1" x14ac:dyDescent="0.25">
      <c r="A785" s="80" t="s">
        <v>55</v>
      </c>
      <c r="B785" s="81" t="s">
        <v>270</v>
      </c>
      <c r="C785" s="78" t="s">
        <v>176</v>
      </c>
      <c r="D785" s="78" t="s">
        <v>176</v>
      </c>
      <c r="E785" s="159" t="s">
        <v>274</v>
      </c>
      <c r="F785" s="86" t="s">
        <v>56</v>
      </c>
      <c r="G785" s="200">
        <v>779.4</v>
      </c>
    </row>
    <row r="786" spans="1:7" ht="31.5" customHeight="1" x14ac:dyDescent="0.25">
      <c r="A786" s="82" t="s">
        <v>197</v>
      </c>
      <c r="B786" s="83" t="s">
        <v>270</v>
      </c>
      <c r="C786" s="84" t="s">
        <v>176</v>
      </c>
      <c r="D786" s="78" t="s">
        <v>176</v>
      </c>
      <c r="E786" s="160" t="s">
        <v>275</v>
      </c>
      <c r="F786" s="85"/>
      <c r="G786" s="201">
        <f>G787</f>
        <v>1301.4000000000001</v>
      </c>
    </row>
    <row r="787" spans="1:7" ht="30.75" customHeight="1" x14ac:dyDescent="0.25">
      <c r="A787" s="80" t="s">
        <v>55</v>
      </c>
      <c r="B787" s="81" t="s">
        <v>270</v>
      </c>
      <c r="C787" s="78" t="s">
        <v>176</v>
      </c>
      <c r="D787" s="78" t="s">
        <v>176</v>
      </c>
      <c r="E787" s="159" t="s">
        <v>275</v>
      </c>
      <c r="F787" s="86" t="s">
        <v>56</v>
      </c>
      <c r="G787" s="200">
        <v>1301.4000000000001</v>
      </c>
    </row>
    <row r="788" spans="1:7" ht="18" customHeight="1" x14ac:dyDescent="0.25">
      <c r="A788" s="80" t="s">
        <v>199</v>
      </c>
      <c r="B788" s="81" t="s">
        <v>270</v>
      </c>
      <c r="C788" s="78" t="s">
        <v>176</v>
      </c>
      <c r="D788" s="78" t="s">
        <v>66</v>
      </c>
      <c r="E788" s="158"/>
      <c r="F788" s="79"/>
      <c r="G788" s="200">
        <f t="shared" ref="G788:G792" si="79">G789</f>
        <v>100</v>
      </c>
    </row>
    <row r="789" spans="1:7" ht="33" customHeight="1" x14ac:dyDescent="0.25">
      <c r="A789" s="80" t="s">
        <v>49</v>
      </c>
      <c r="B789" s="81" t="s">
        <v>270</v>
      </c>
      <c r="C789" s="78" t="s">
        <v>176</v>
      </c>
      <c r="D789" s="78" t="s">
        <v>66</v>
      </c>
      <c r="E789" s="159" t="s">
        <v>50</v>
      </c>
      <c r="F789" s="79"/>
      <c r="G789" s="200">
        <f t="shared" si="79"/>
        <v>100</v>
      </c>
    </row>
    <row r="790" spans="1:7" ht="48" customHeight="1" x14ac:dyDescent="0.25">
      <c r="A790" s="80" t="s">
        <v>271</v>
      </c>
      <c r="B790" s="81" t="s">
        <v>270</v>
      </c>
      <c r="C790" s="78" t="s">
        <v>176</v>
      </c>
      <c r="D790" s="78" t="s">
        <v>66</v>
      </c>
      <c r="E790" s="159" t="s">
        <v>272</v>
      </c>
      <c r="F790" s="79"/>
      <c r="G790" s="200">
        <f t="shared" si="79"/>
        <v>100</v>
      </c>
    </row>
    <row r="791" spans="1:7" ht="17.25" customHeight="1" x14ac:dyDescent="0.25">
      <c r="A791" s="80" t="s">
        <v>202</v>
      </c>
      <c r="B791" s="81" t="s">
        <v>270</v>
      </c>
      <c r="C791" s="78" t="s">
        <v>176</v>
      </c>
      <c r="D791" s="78" t="s">
        <v>66</v>
      </c>
      <c r="E791" s="159" t="s">
        <v>276</v>
      </c>
      <c r="F791" s="79"/>
      <c r="G791" s="200">
        <f t="shared" si="79"/>
        <v>100</v>
      </c>
    </row>
    <row r="792" spans="1:7" ht="47.25" customHeight="1" x14ac:dyDescent="0.25">
      <c r="A792" s="82" t="s">
        <v>277</v>
      </c>
      <c r="B792" s="83" t="s">
        <v>270</v>
      </c>
      <c r="C792" s="84" t="s">
        <v>176</v>
      </c>
      <c r="D792" s="78" t="s">
        <v>66</v>
      </c>
      <c r="E792" s="160" t="s">
        <v>278</v>
      </c>
      <c r="F792" s="85"/>
      <c r="G792" s="201">
        <f t="shared" si="79"/>
        <v>100</v>
      </c>
    </row>
    <row r="793" spans="1:7" ht="15" customHeight="1" x14ac:dyDescent="0.25">
      <c r="A793" s="80" t="s">
        <v>32</v>
      </c>
      <c r="B793" s="81" t="s">
        <v>270</v>
      </c>
      <c r="C793" s="78" t="s">
        <v>176</v>
      </c>
      <c r="D793" s="78" t="s">
        <v>66</v>
      </c>
      <c r="E793" s="159" t="s">
        <v>278</v>
      </c>
      <c r="F793" s="86" t="s">
        <v>33</v>
      </c>
      <c r="G793" s="200">
        <v>100</v>
      </c>
    </row>
    <row r="794" spans="1:7" ht="14.25" customHeight="1" x14ac:dyDescent="0.25">
      <c r="A794" s="80"/>
      <c r="B794" s="81"/>
      <c r="C794" s="78"/>
      <c r="D794" s="78"/>
      <c r="E794" s="159"/>
      <c r="F794" s="86"/>
      <c r="G794" s="200"/>
    </row>
    <row r="795" spans="1:7" ht="17.25" customHeight="1" x14ac:dyDescent="0.25">
      <c r="A795" s="75" t="s">
        <v>104</v>
      </c>
      <c r="B795" s="76" t="s">
        <v>270</v>
      </c>
      <c r="C795" s="77" t="s">
        <v>105</v>
      </c>
      <c r="D795" s="78"/>
      <c r="E795" s="158"/>
      <c r="F795" s="79"/>
      <c r="G795" s="199">
        <f t="shared" ref="G795:G800" si="80">G796</f>
        <v>11864</v>
      </c>
    </row>
    <row r="796" spans="1:7" ht="17.25" customHeight="1" x14ac:dyDescent="0.25">
      <c r="A796" s="80" t="s">
        <v>106</v>
      </c>
      <c r="B796" s="81" t="s">
        <v>270</v>
      </c>
      <c r="C796" s="78" t="s">
        <v>105</v>
      </c>
      <c r="D796" s="78" t="s">
        <v>13</v>
      </c>
      <c r="E796" s="158"/>
      <c r="F796" s="79"/>
      <c r="G796" s="200">
        <f t="shared" si="80"/>
        <v>11864</v>
      </c>
    </row>
    <row r="797" spans="1:7" ht="33.75" customHeight="1" x14ac:dyDescent="0.25">
      <c r="A797" s="80" t="s">
        <v>49</v>
      </c>
      <c r="B797" s="81" t="s">
        <v>270</v>
      </c>
      <c r="C797" s="78" t="s">
        <v>105</v>
      </c>
      <c r="D797" s="78" t="s">
        <v>13</v>
      </c>
      <c r="E797" s="159" t="s">
        <v>50</v>
      </c>
      <c r="F797" s="79"/>
      <c r="G797" s="200">
        <f t="shared" si="80"/>
        <v>11864</v>
      </c>
    </row>
    <row r="798" spans="1:7" ht="47.25" customHeight="1" x14ac:dyDescent="0.25">
      <c r="A798" s="80" t="s">
        <v>271</v>
      </c>
      <c r="B798" s="81" t="s">
        <v>270</v>
      </c>
      <c r="C798" s="78" t="s">
        <v>105</v>
      </c>
      <c r="D798" s="78" t="s">
        <v>13</v>
      </c>
      <c r="E798" s="159" t="s">
        <v>272</v>
      </c>
      <c r="F798" s="79"/>
      <c r="G798" s="200">
        <f t="shared" si="80"/>
        <v>11864</v>
      </c>
    </row>
    <row r="799" spans="1:7" ht="16.5" customHeight="1" x14ac:dyDescent="0.25">
      <c r="A799" s="80" t="s">
        <v>43</v>
      </c>
      <c r="B799" s="81" t="s">
        <v>270</v>
      </c>
      <c r="C799" s="78" t="s">
        <v>105</v>
      </c>
      <c r="D799" s="78" t="s">
        <v>13</v>
      </c>
      <c r="E799" s="159" t="s">
        <v>273</v>
      </c>
      <c r="F799" s="79"/>
      <c r="G799" s="200">
        <f t="shared" si="80"/>
        <v>11864</v>
      </c>
    </row>
    <row r="800" spans="1:7" ht="17.25" customHeight="1" x14ac:dyDescent="0.25">
      <c r="A800" s="82" t="s">
        <v>45</v>
      </c>
      <c r="B800" s="83" t="s">
        <v>270</v>
      </c>
      <c r="C800" s="84" t="s">
        <v>105</v>
      </c>
      <c r="D800" s="78" t="s">
        <v>13</v>
      </c>
      <c r="E800" s="160" t="s">
        <v>274</v>
      </c>
      <c r="F800" s="85"/>
      <c r="G800" s="201">
        <f t="shared" si="80"/>
        <v>11864</v>
      </c>
    </row>
    <row r="801" spans="1:7" ht="30.75" customHeight="1" x14ac:dyDescent="0.25">
      <c r="A801" s="80" t="s">
        <v>55</v>
      </c>
      <c r="B801" s="81" t="s">
        <v>270</v>
      </c>
      <c r="C801" s="78" t="s">
        <v>105</v>
      </c>
      <c r="D801" s="78" t="s">
        <v>13</v>
      </c>
      <c r="E801" s="159" t="s">
        <v>274</v>
      </c>
      <c r="F801" s="86" t="s">
        <v>56</v>
      </c>
      <c r="G801" s="200">
        <v>11864</v>
      </c>
    </row>
    <row r="802" spans="1:7" ht="15" customHeight="1" x14ac:dyDescent="0.25">
      <c r="A802" s="80"/>
      <c r="B802" s="81"/>
      <c r="C802" s="78"/>
      <c r="D802" s="78"/>
      <c r="E802" s="159"/>
      <c r="F802" s="86"/>
      <c r="G802" s="200"/>
    </row>
    <row r="803" spans="1:7" ht="18" customHeight="1" x14ac:dyDescent="0.25">
      <c r="A803" s="75" t="s">
        <v>279</v>
      </c>
      <c r="B803" s="76" t="s">
        <v>270</v>
      </c>
      <c r="C803" s="77" t="s">
        <v>144</v>
      </c>
      <c r="D803" s="78"/>
      <c r="E803" s="158"/>
      <c r="F803" s="79"/>
      <c r="G803" s="199">
        <f>G804+G814</f>
        <v>30750.400000000001</v>
      </c>
    </row>
    <row r="804" spans="1:7" ht="17.25" customHeight="1" x14ac:dyDescent="0.25">
      <c r="A804" s="80" t="s">
        <v>280</v>
      </c>
      <c r="B804" s="81" t="s">
        <v>270</v>
      </c>
      <c r="C804" s="78" t="s">
        <v>144</v>
      </c>
      <c r="D804" s="78" t="s">
        <v>15</v>
      </c>
      <c r="E804" s="158"/>
      <c r="F804" s="79"/>
      <c r="G804" s="200">
        <f>G805+G812</f>
        <v>21911.5</v>
      </c>
    </row>
    <row r="805" spans="1:7" ht="33" customHeight="1" x14ac:dyDescent="0.25">
      <c r="A805" s="80" t="s">
        <v>49</v>
      </c>
      <c r="B805" s="81" t="s">
        <v>270</v>
      </c>
      <c r="C805" s="78" t="s">
        <v>144</v>
      </c>
      <c r="D805" s="78" t="s">
        <v>15</v>
      </c>
      <c r="E805" s="159" t="s">
        <v>50</v>
      </c>
      <c r="F805" s="79"/>
      <c r="G805" s="200">
        <f t="shared" ref="G805:G806" si="81">G806</f>
        <v>21762.6</v>
      </c>
    </row>
    <row r="806" spans="1:7" ht="47.25" customHeight="1" x14ac:dyDescent="0.25">
      <c r="A806" s="80" t="s">
        <v>271</v>
      </c>
      <c r="B806" s="81" t="s">
        <v>270</v>
      </c>
      <c r="C806" s="78" t="s">
        <v>144</v>
      </c>
      <c r="D806" s="78" t="s">
        <v>15</v>
      </c>
      <c r="E806" s="159" t="s">
        <v>272</v>
      </c>
      <c r="F806" s="79"/>
      <c r="G806" s="200">
        <f t="shared" si="81"/>
        <v>21762.6</v>
      </c>
    </row>
    <row r="807" spans="1:7" ht="17.25" customHeight="1" x14ac:dyDescent="0.25">
      <c r="A807" s="80" t="s">
        <v>43</v>
      </c>
      <c r="B807" s="81" t="s">
        <v>270</v>
      </c>
      <c r="C807" s="78" t="s">
        <v>144</v>
      </c>
      <c r="D807" s="78" t="s">
        <v>15</v>
      </c>
      <c r="E807" s="159" t="s">
        <v>273</v>
      </c>
      <c r="F807" s="79"/>
      <c r="G807" s="200">
        <f>G808+G810</f>
        <v>21762.6</v>
      </c>
    </row>
    <row r="808" spans="1:7" ht="17.25" customHeight="1" x14ac:dyDescent="0.25">
      <c r="A808" s="82" t="s">
        <v>45</v>
      </c>
      <c r="B808" s="83" t="s">
        <v>270</v>
      </c>
      <c r="C808" s="84" t="s">
        <v>144</v>
      </c>
      <c r="D808" s="78" t="s">
        <v>15</v>
      </c>
      <c r="E808" s="160" t="s">
        <v>274</v>
      </c>
      <c r="F808" s="85"/>
      <c r="G808" s="201">
        <f>G809</f>
        <v>21762.6</v>
      </c>
    </row>
    <row r="809" spans="1:7" ht="33" customHeight="1" x14ac:dyDescent="0.25">
      <c r="A809" s="87" t="s">
        <v>55</v>
      </c>
      <c r="B809" s="88" t="s">
        <v>270</v>
      </c>
      <c r="C809" s="89" t="s">
        <v>144</v>
      </c>
      <c r="D809" s="89" t="s">
        <v>15</v>
      </c>
      <c r="E809" s="161" t="s">
        <v>274</v>
      </c>
      <c r="F809" s="90" t="s">
        <v>56</v>
      </c>
      <c r="G809" s="207">
        <v>21762.6</v>
      </c>
    </row>
    <row r="810" spans="1:7" ht="33" customHeight="1" x14ac:dyDescent="0.25">
      <c r="A810" s="217" t="s">
        <v>193</v>
      </c>
      <c r="B810" s="69" t="s">
        <v>270</v>
      </c>
      <c r="C810" s="69" t="s">
        <v>144</v>
      </c>
      <c r="D810" s="69" t="s">
        <v>15</v>
      </c>
      <c r="E810" s="70" t="s">
        <v>281</v>
      </c>
      <c r="F810" s="67" t="s">
        <v>401</v>
      </c>
      <c r="G810" s="218">
        <v>0</v>
      </c>
    </row>
    <row r="811" spans="1:7" ht="32.25" customHeight="1" x14ac:dyDescent="0.25">
      <c r="A811" s="217" t="s">
        <v>55</v>
      </c>
      <c r="B811" s="69" t="s">
        <v>270</v>
      </c>
      <c r="C811" s="69" t="s">
        <v>144</v>
      </c>
      <c r="D811" s="69" t="s">
        <v>15</v>
      </c>
      <c r="E811" s="70" t="s">
        <v>281</v>
      </c>
      <c r="F811" s="68" t="s">
        <v>56</v>
      </c>
      <c r="G811" s="218">
        <v>0</v>
      </c>
    </row>
    <row r="812" spans="1:7" ht="30" customHeight="1" x14ac:dyDescent="0.25">
      <c r="A812" s="220" t="s">
        <v>118</v>
      </c>
      <c r="B812" s="130" t="s">
        <v>270</v>
      </c>
      <c r="C812" s="131" t="s">
        <v>144</v>
      </c>
      <c r="D812" s="131" t="s">
        <v>15</v>
      </c>
      <c r="E812" s="172" t="s">
        <v>119</v>
      </c>
      <c r="F812" s="132"/>
      <c r="G812" s="221">
        <f>G813</f>
        <v>148.9</v>
      </c>
    </row>
    <row r="813" spans="1:7" ht="30" customHeight="1" x14ac:dyDescent="0.25">
      <c r="A813" s="202" t="s">
        <v>55</v>
      </c>
      <c r="B813" s="101" t="s">
        <v>270</v>
      </c>
      <c r="C813" s="102" t="s">
        <v>144</v>
      </c>
      <c r="D813" s="102" t="s">
        <v>15</v>
      </c>
      <c r="E813" s="165" t="s">
        <v>120</v>
      </c>
      <c r="F813" s="112" t="s">
        <v>56</v>
      </c>
      <c r="G813" s="208">
        <v>148.9</v>
      </c>
    </row>
    <row r="814" spans="1:7" ht="18" customHeight="1" x14ac:dyDescent="0.25">
      <c r="A814" s="98" t="s">
        <v>282</v>
      </c>
      <c r="B814" s="99" t="s">
        <v>270</v>
      </c>
      <c r="C814" s="73" t="s">
        <v>144</v>
      </c>
      <c r="D814" s="73" t="s">
        <v>96</v>
      </c>
      <c r="E814" s="157"/>
      <c r="F814" s="74"/>
      <c r="G814" s="206">
        <f t="shared" ref="G814:G815" si="82">G815</f>
        <v>8838.9</v>
      </c>
    </row>
    <row r="815" spans="1:7" ht="33.75" customHeight="1" x14ac:dyDescent="0.25">
      <c r="A815" s="80" t="s">
        <v>49</v>
      </c>
      <c r="B815" s="81" t="s">
        <v>270</v>
      </c>
      <c r="C815" s="78" t="s">
        <v>144</v>
      </c>
      <c r="D815" s="78" t="s">
        <v>96</v>
      </c>
      <c r="E815" s="159" t="s">
        <v>50</v>
      </c>
      <c r="F815" s="79"/>
      <c r="G815" s="200">
        <f t="shared" si="82"/>
        <v>8838.9</v>
      </c>
    </row>
    <row r="816" spans="1:7" ht="49.5" customHeight="1" x14ac:dyDescent="0.25">
      <c r="A816" s="80" t="s">
        <v>271</v>
      </c>
      <c r="B816" s="81" t="s">
        <v>270</v>
      </c>
      <c r="C816" s="78" t="s">
        <v>144</v>
      </c>
      <c r="D816" s="78" t="s">
        <v>96</v>
      </c>
      <c r="E816" s="159" t="s">
        <v>272</v>
      </c>
      <c r="F816" s="79"/>
      <c r="G816" s="200">
        <f>G817+G822+G825</f>
        <v>8838.9</v>
      </c>
    </row>
    <row r="817" spans="1:7" ht="31.5" customHeight="1" x14ac:dyDescent="0.25">
      <c r="A817" s="80" t="s">
        <v>20</v>
      </c>
      <c r="B817" s="81" t="s">
        <v>270</v>
      </c>
      <c r="C817" s="78" t="s">
        <v>144</v>
      </c>
      <c r="D817" s="78" t="s">
        <v>96</v>
      </c>
      <c r="E817" s="159" t="s">
        <v>283</v>
      </c>
      <c r="F817" s="79"/>
      <c r="G817" s="200">
        <f>G818</f>
        <v>6084.8</v>
      </c>
    </row>
    <row r="818" spans="1:7" ht="17.25" customHeight="1" x14ac:dyDescent="0.25">
      <c r="A818" s="82" t="s">
        <v>28</v>
      </c>
      <c r="B818" s="83" t="s">
        <v>270</v>
      </c>
      <c r="C818" s="84" t="s">
        <v>144</v>
      </c>
      <c r="D818" s="78" t="s">
        <v>96</v>
      </c>
      <c r="E818" s="160" t="s">
        <v>284</v>
      </c>
      <c r="F818" s="85"/>
      <c r="G818" s="201">
        <f>G819+G820+G821</f>
        <v>6084.8</v>
      </c>
    </row>
    <row r="819" spans="1:7" ht="63.75" customHeight="1" x14ac:dyDescent="0.25">
      <c r="A819" s="80" t="s">
        <v>24</v>
      </c>
      <c r="B819" s="81" t="s">
        <v>270</v>
      </c>
      <c r="C819" s="78" t="s">
        <v>144</v>
      </c>
      <c r="D819" s="78" t="s">
        <v>96</v>
      </c>
      <c r="E819" s="159" t="s">
        <v>284</v>
      </c>
      <c r="F819" s="86" t="s">
        <v>25</v>
      </c>
      <c r="G819" s="200">
        <v>6045.2</v>
      </c>
    </row>
    <row r="820" spans="1:7" ht="33" customHeight="1" x14ac:dyDescent="0.25">
      <c r="A820" s="87" t="s">
        <v>30</v>
      </c>
      <c r="B820" s="88" t="s">
        <v>270</v>
      </c>
      <c r="C820" s="89" t="s">
        <v>144</v>
      </c>
      <c r="D820" s="89" t="s">
        <v>96</v>
      </c>
      <c r="E820" s="161" t="s">
        <v>284</v>
      </c>
      <c r="F820" s="90" t="s">
        <v>31</v>
      </c>
      <c r="G820" s="207">
        <v>39.5</v>
      </c>
    </row>
    <row r="821" spans="1:7" ht="20.25" customHeight="1" x14ac:dyDescent="0.25">
      <c r="A821" s="141" t="s">
        <v>34</v>
      </c>
      <c r="B821" s="91" t="s">
        <v>270</v>
      </c>
      <c r="C821" s="92" t="s">
        <v>144</v>
      </c>
      <c r="D821" s="92" t="s">
        <v>96</v>
      </c>
      <c r="E821" s="162" t="s">
        <v>284</v>
      </c>
      <c r="F821" s="97" t="s">
        <v>11</v>
      </c>
      <c r="G821" s="203">
        <v>0.1</v>
      </c>
    </row>
    <row r="822" spans="1:7" ht="16.5" customHeight="1" x14ac:dyDescent="0.25">
      <c r="A822" s="98" t="s">
        <v>202</v>
      </c>
      <c r="B822" s="99" t="s">
        <v>270</v>
      </c>
      <c r="C822" s="73" t="s">
        <v>144</v>
      </c>
      <c r="D822" s="73" t="s">
        <v>96</v>
      </c>
      <c r="E822" s="164" t="s">
        <v>276</v>
      </c>
      <c r="F822" s="74"/>
      <c r="G822" s="206">
        <f t="shared" ref="G822:G823" si="83">G823</f>
        <v>30</v>
      </c>
    </row>
    <row r="823" spans="1:7" ht="48" customHeight="1" x14ac:dyDescent="0.25">
      <c r="A823" s="82" t="s">
        <v>277</v>
      </c>
      <c r="B823" s="83" t="s">
        <v>270</v>
      </c>
      <c r="C823" s="84" t="s">
        <v>144</v>
      </c>
      <c r="D823" s="78" t="s">
        <v>96</v>
      </c>
      <c r="E823" s="160" t="s">
        <v>278</v>
      </c>
      <c r="F823" s="85"/>
      <c r="G823" s="201">
        <f t="shared" si="83"/>
        <v>30</v>
      </c>
    </row>
    <row r="824" spans="1:7" ht="16.5" customHeight="1" x14ac:dyDescent="0.25">
      <c r="A824" s="80" t="s">
        <v>32</v>
      </c>
      <c r="B824" s="81" t="s">
        <v>270</v>
      </c>
      <c r="C824" s="78" t="s">
        <v>144</v>
      </c>
      <c r="D824" s="78" t="s">
        <v>96</v>
      </c>
      <c r="E824" s="159" t="s">
        <v>278</v>
      </c>
      <c r="F824" s="86" t="s">
        <v>33</v>
      </c>
      <c r="G824" s="200">
        <v>30</v>
      </c>
    </row>
    <row r="825" spans="1:7" ht="16.5" customHeight="1" x14ac:dyDescent="0.25">
      <c r="A825" s="80" t="s">
        <v>43</v>
      </c>
      <c r="B825" s="81" t="s">
        <v>270</v>
      </c>
      <c r="C825" s="78" t="s">
        <v>144</v>
      </c>
      <c r="D825" s="78" t="s">
        <v>96</v>
      </c>
      <c r="E825" s="159" t="s">
        <v>273</v>
      </c>
      <c r="F825" s="79"/>
      <c r="G825" s="200">
        <f>G826</f>
        <v>2724.1</v>
      </c>
    </row>
    <row r="826" spans="1:7" ht="17.25" customHeight="1" x14ac:dyDescent="0.25">
      <c r="A826" s="82" t="s">
        <v>45</v>
      </c>
      <c r="B826" s="83" t="s">
        <v>270</v>
      </c>
      <c r="C826" s="84" t="s">
        <v>144</v>
      </c>
      <c r="D826" s="78" t="s">
        <v>96</v>
      </c>
      <c r="E826" s="160" t="s">
        <v>274</v>
      </c>
      <c r="F826" s="85"/>
      <c r="G826" s="201">
        <f>G827+G828</f>
        <v>2724.1</v>
      </c>
    </row>
    <row r="827" spans="1:7" ht="63.75" customHeight="1" x14ac:dyDescent="0.25">
      <c r="A827" s="80" t="s">
        <v>24</v>
      </c>
      <c r="B827" s="81" t="s">
        <v>270</v>
      </c>
      <c r="C827" s="78" t="s">
        <v>144</v>
      </c>
      <c r="D827" s="78" t="s">
        <v>96</v>
      </c>
      <c r="E827" s="159" t="s">
        <v>274</v>
      </c>
      <c r="F827" s="86" t="s">
        <v>25</v>
      </c>
      <c r="G827" s="200">
        <v>2375.1999999999998</v>
      </c>
    </row>
    <row r="828" spans="1:7" ht="31.5" customHeight="1" x14ac:dyDescent="0.25">
      <c r="A828" s="80" t="s">
        <v>30</v>
      </c>
      <c r="B828" s="81" t="s">
        <v>270</v>
      </c>
      <c r="C828" s="78" t="s">
        <v>144</v>
      </c>
      <c r="D828" s="78" t="s">
        <v>96</v>
      </c>
      <c r="E828" s="159" t="s">
        <v>274</v>
      </c>
      <c r="F828" s="86" t="s">
        <v>31</v>
      </c>
      <c r="G828" s="200">
        <v>348.9</v>
      </c>
    </row>
    <row r="829" spans="1:7" ht="15.75" customHeight="1" x14ac:dyDescent="0.25">
      <c r="A829" s="80"/>
      <c r="B829" s="81"/>
      <c r="C829" s="78"/>
      <c r="D829" s="78"/>
      <c r="E829" s="159"/>
      <c r="F829" s="86"/>
      <c r="G829" s="200"/>
    </row>
    <row r="830" spans="1:7" ht="46.5" customHeight="1" x14ac:dyDescent="0.25">
      <c r="A830" s="122" t="s">
        <v>285</v>
      </c>
      <c r="B830" s="76" t="s">
        <v>286</v>
      </c>
      <c r="C830" s="77"/>
      <c r="D830" s="78"/>
      <c r="E830" s="158"/>
      <c r="F830" s="79"/>
      <c r="G830" s="199">
        <f t="shared" ref="G830:G831" si="84">G831</f>
        <v>4286</v>
      </c>
    </row>
    <row r="831" spans="1:7" ht="17.25" customHeight="1" x14ac:dyDescent="0.25">
      <c r="A831" s="75" t="s">
        <v>12</v>
      </c>
      <c r="B831" s="76" t="s">
        <v>286</v>
      </c>
      <c r="C831" s="77" t="s">
        <v>13</v>
      </c>
      <c r="D831" s="78"/>
      <c r="E831" s="158"/>
      <c r="F831" s="79"/>
      <c r="G831" s="199">
        <f t="shared" si="84"/>
        <v>4286</v>
      </c>
    </row>
    <row r="832" spans="1:7" ht="16.5" customHeight="1" x14ac:dyDescent="0.25">
      <c r="A832" s="80" t="s">
        <v>287</v>
      </c>
      <c r="B832" s="81" t="s">
        <v>286</v>
      </c>
      <c r="C832" s="78" t="s">
        <v>13</v>
      </c>
      <c r="D832" s="78" t="s">
        <v>176</v>
      </c>
      <c r="E832" s="158"/>
      <c r="F832" s="79"/>
      <c r="G832" s="200">
        <f>G833+G843</f>
        <v>4286</v>
      </c>
    </row>
    <row r="833" spans="1:7" ht="32.25" customHeight="1" x14ac:dyDescent="0.25">
      <c r="A833" s="80" t="s">
        <v>288</v>
      </c>
      <c r="B833" s="81" t="s">
        <v>286</v>
      </c>
      <c r="C833" s="78" t="s">
        <v>13</v>
      </c>
      <c r="D833" s="78" t="s">
        <v>176</v>
      </c>
      <c r="E833" s="159" t="s">
        <v>289</v>
      </c>
      <c r="F833" s="79"/>
      <c r="G833" s="200">
        <f>G834+G840</f>
        <v>3992</v>
      </c>
    </row>
    <row r="834" spans="1:7" ht="32.25" customHeight="1" x14ac:dyDescent="0.25">
      <c r="A834" s="80" t="s">
        <v>20</v>
      </c>
      <c r="B834" s="81" t="s">
        <v>286</v>
      </c>
      <c r="C834" s="78" t="s">
        <v>13</v>
      </c>
      <c r="D834" s="78" t="s">
        <v>176</v>
      </c>
      <c r="E834" s="159" t="s">
        <v>290</v>
      </c>
      <c r="F834" s="79"/>
      <c r="G834" s="200">
        <f>G835+G838</f>
        <v>3223.9</v>
      </c>
    </row>
    <row r="835" spans="1:7" ht="17.25" customHeight="1" x14ac:dyDescent="0.25">
      <c r="A835" s="82" t="s">
        <v>291</v>
      </c>
      <c r="B835" s="83" t="s">
        <v>286</v>
      </c>
      <c r="C835" s="84" t="s">
        <v>13</v>
      </c>
      <c r="D835" s="78" t="s">
        <v>176</v>
      </c>
      <c r="E835" s="160" t="s">
        <v>292</v>
      </c>
      <c r="F835" s="85"/>
      <c r="G835" s="201">
        <f>G836+G837</f>
        <v>493.8</v>
      </c>
    </row>
    <row r="836" spans="1:7" ht="63.75" customHeight="1" x14ac:dyDescent="0.25">
      <c r="A836" s="80" t="s">
        <v>24</v>
      </c>
      <c r="B836" s="81" t="s">
        <v>286</v>
      </c>
      <c r="C836" s="78" t="s">
        <v>13</v>
      </c>
      <c r="D836" s="78" t="s">
        <v>176</v>
      </c>
      <c r="E836" s="159" t="s">
        <v>292</v>
      </c>
      <c r="F836" s="86" t="s">
        <v>25</v>
      </c>
      <c r="G836" s="200">
        <v>422.6</v>
      </c>
    </row>
    <row r="837" spans="1:7" ht="32.25" customHeight="1" x14ac:dyDescent="0.25">
      <c r="A837" s="80" t="s">
        <v>30</v>
      </c>
      <c r="B837" s="81" t="s">
        <v>286</v>
      </c>
      <c r="C837" s="78" t="s">
        <v>13</v>
      </c>
      <c r="D837" s="78" t="s">
        <v>176</v>
      </c>
      <c r="E837" s="159" t="s">
        <v>292</v>
      </c>
      <c r="F837" s="86" t="s">
        <v>31</v>
      </c>
      <c r="G837" s="200">
        <v>71.2</v>
      </c>
    </row>
    <row r="838" spans="1:7" ht="17.25" customHeight="1" x14ac:dyDescent="0.25">
      <c r="A838" s="82" t="s">
        <v>293</v>
      </c>
      <c r="B838" s="83" t="s">
        <v>286</v>
      </c>
      <c r="C838" s="84" t="s">
        <v>13</v>
      </c>
      <c r="D838" s="78" t="s">
        <v>176</v>
      </c>
      <c r="E838" s="160" t="s">
        <v>294</v>
      </c>
      <c r="F838" s="85"/>
      <c r="G838" s="201">
        <f>G839</f>
        <v>2730.1</v>
      </c>
    </row>
    <row r="839" spans="1:7" ht="64.5" customHeight="1" x14ac:dyDescent="0.25">
      <c r="A839" s="80" t="s">
        <v>24</v>
      </c>
      <c r="B839" s="81" t="s">
        <v>286</v>
      </c>
      <c r="C839" s="78" t="s">
        <v>13</v>
      </c>
      <c r="D839" s="78" t="s">
        <v>176</v>
      </c>
      <c r="E839" s="159" t="s">
        <v>294</v>
      </c>
      <c r="F839" s="86" t="s">
        <v>25</v>
      </c>
      <c r="G839" s="200">
        <v>2730.1</v>
      </c>
    </row>
    <row r="840" spans="1:7" ht="16.5" customHeight="1" x14ac:dyDescent="0.25">
      <c r="A840" s="80" t="s">
        <v>43</v>
      </c>
      <c r="B840" s="81" t="s">
        <v>286</v>
      </c>
      <c r="C840" s="78" t="s">
        <v>13</v>
      </c>
      <c r="D840" s="78" t="s">
        <v>176</v>
      </c>
      <c r="E840" s="159" t="s">
        <v>295</v>
      </c>
      <c r="F840" s="79"/>
      <c r="G840" s="200">
        <f t="shared" ref="G840:G841" si="85">G841</f>
        <v>768.1</v>
      </c>
    </row>
    <row r="841" spans="1:7" ht="32.25" customHeight="1" x14ac:dyDescent="0.25">
      <c r="A841" s="82" t="s">
        <v>296</v>
      </c>
      <c r="B841" s="83" t="s">
        <v>286</v>
      </c>
      <c r="C841" s="84" t="s">
        <v>13</v>
      </c>
      <c r="D841" s="78" t="s">
        <v>176</v>
      </c>
      <c r="E841" s="160" t="s">
        <v>297</v>
      </c>
      <c r="F841" s="85"/>
      <c r="G841" s="201">
        <f t="shared" si="85"/>
        <v>768.1</v>
      </c>
    </row>
    <row r="842" spans="1:7" ht="17.25" customHeight="1" x14ac:dyDescent="0.25">
      <c r="A842" s="80" t="s">
        <v>34</v>
      </c>
      <c r="B842" s="81" t="s">
        <v>286</v>
      </c>
      <c r="C842" s="78" t="s">
        <v>13</v>
      </c>
      <c r="D842" s="78" t="s">
        <v>176</v>
      </c>
      <c r="E842" s="159" t="s">
        <v>297</v>
      </c>
      <c r="F842" s="86" t="s">
        <v>11</v>
      </c>
      <c r="G842" s="200">
        <v>768.1</v>
      </c>
    </row>
    <row r="843" spans="1:7" ht="32.25" customHeight="1" x14ac:dyDescent="0.25">
      <c r="A843" s="80" t="s">
        <v>118</v>
      </c>
      <c r="B843" s="81" t="s">
        <v>286</v>
      </c>
      <c r="C843" s="78" t="s">
        <v>13</v>
      </c>
      <c r="D843" s="78" t="s">
        <v>176</v>
      </c>
      <c r="E843" s="159" t="s">
        <v>119</v>
      </c>
      <c r="F843" s="86"/>
      <c r="G843" s="200">
        <f>G844</f>
        <v>294</v>
      </c>
    </row>
    <row r="844" spans="1:7" ht="15.75" customHeight="1" x14ac:dyDescent="0.25">
      <c r="A844" s="80" t="s">
        <v>34</v>
      </c>
      <c r="B844" s="81" t="s">
        <v>286</v>
      </c>
      <c r="C844" s="78" t="s">
        <v>13</v>
      </c>
      <c r="D844" s="78" t="s">
        <v>176</v>
      </c>
      <c r="E844" s="159" t="s">
        <v>120</v>
      </c>
      <c r="F844" s="86" t="s">
        <v>11</v>
      </c>
      <c r="G844" s="200">
        <v>294</v>
      </c>
    </row>
    <row r="845" spans="1:7" ht="12.75" customHeight="1" x14ac:dyDescent="0.25">
      <c r="A845" s="80"/>
      <c r="B845" s="81"/>
      <c r="C845" s="78"/>
      <c r="D845" s="78"/>
      <c r="E845" s="159"/>
      <c r="F845" s="86"/>
      <c r="G845" s="200"/>
    </row>
    <row r="846" spans="1:7" ht="45.75" customHeight="1" x14ac:dyDescent="0.25">
      <c r="A846" s="122" t="s">
        <v>298</v>
      </c>
      <c r="B846" s="76" t="s">
        <v>299</v>
      </c>
      <c r="C846" s="77"/>
      <c r="D846" s="78"/>
      <c r="E846" s="158"/>
      <c r="F846" s="79"/>
      <c r="G846" s="199">
        <f>G847</f>
        <v>11498.5</v>
      </c>
    </row>
    <row r="847" spans="1:7" ht="16.5" customHeight="1" x14ac:dyDescent="0.25">
      <c r="A847" s="75" t="s">
        <v>12</v>
      </c>
      <c r="B847" s="76" t="s">
        <v>299</v>
      </c>
      <c r="C847" s="77" t="s">
        <v>13</v>
      </c>
      <c r="D847" s="78"/>
      <c r="E847" s="158"/>
      <c r="F847" s="79"/>
      <c r="G847" s="199">
        <f>G848+G856</f>
        <v>11498.5</v>
      </c>
    </row>
    <row r="848" spans="1:7" ht="47.25" customHeight="1" x14ac:dyDescent="0.25">
      <c r="A848" s="80" t="s">
        <v>137</v>
      </c>
      <c r="B848" s="81" t="s">
        <v>299</v>
      </c>
      <c r="C848" s="78" t="s">
        <v>13</v>
      </c>
      <c r="D848" s="78" t="s">
        <v>138</v>
      </c>
      <c r="E848" s="158"/>
      <c r="F848" s="79"/>
      <c r="G848" s="200">
        <f t="shared" ref="G848:G849" si="86">G849</f>
        <v>11473.3</v>
      </c>
    </row>
    <row r="849" spans="1:7" ht="34.5" customHeight="1" x14ac:dyDescent="0.25">
      <c r="A849" s="80" t="s">
        <v>300</v>
      </c>
      <c r="B849" s="81" t="s">
        <v>299</v>
      </c>
      <c r="C849" s="78" t="s">
        <v>13</v>
      </c>
      <c r="D849" s="78" t="s">
        <v>138</v>
      </c>
      <c r="E849" s="159" t="s">
        <v>301</v>
      </c>
      <c r="F849" s="79"/>
      <c r="G849" s="200">
        <f t="shared" si="86"/>
        <v>11473.3</v>
      </c>
    </row>
    <row r="850" spans="1:7" ht="33" customHeight="1" x14ac:dyDescent="0.25">
      <c r="A850" s="80" t="s">
        <v>20</v>
      </c>
      <c r="B850" s="81" t="s">
        <v>299</v>
      </c>
      <c r="C850" s="78" t="s">
        <v>13</v>
      </c>
      <c r="D850" s="78" t="s">
        <v>138</v>
      </c>
      <c r="E850" s="159" t="s">
        <v>302</v>
      </c>
      <c r="F850" s="79"/>
      <c r="G850" s="200">
        <f>G851+G853</f>
        <v>11473.3</v>
      </c>
    </row>
    <row r="851" spans="1:7" ht="18" customHeight="1" x14ac:dyDescent="0.25">
      <c r="A851" s="82" t="s">
        <v>303</v>
      </c>
      <c r="B851" s="83" t="s">
        <v>299</v>
      </c>
      <c r="C851" s="84" t="s">
        <v>13</v>
      </c>
      <c r="D851" s="78" t="s">
        <v>138</v>
      </c>
      <c r="E851" s="160" t="s">
        <v>304</v>
      </c>
      <c r="F851" s="85"/>
      <c r="G851" s="201">
        <f>G852</f>
        <v>3295.8</v>
      </c>
    </row>
    <row r="852" spans="1:7" ht="63.75" customHeight="1" x14ac:dyDescent="0.25">
      <c r="A852" s="80" t="s">
        <v>24</v>
      </c>
      <c r="B852" s="81" t="s">
        <v>299</v>
      </c>
      <c r="C852" s="78" t="s">
        <v>13</v>
      </c>
      <c r="D852" s="78" t="s">
        <v>138</v>
      </c>
      <c r="E852" s="159" t="s">
        <v>304</v>
      </c>
      <c r="F852" s="86" t="s">
        <v>25</v>
      </c>
      <c r="G852" s="200">
        <v>3295.8</v>
      </c>
    </row>
    <row r="853" spans="1:7" ht="18" customHeight="1" x14ac:dyDescent="0.25">
      <c r="A853" s="82" t="s">
        <v>305</v>
      </c>
      <c r="B853" s="83" t="s">
        <v>299</v>
      </c>
      <c r="C853" s="84" t="s">
        <v>13</v>
      </c>
      <c r="D853" s="78" t="s">
        <v>138</v>
      </c>
      <c r="E853" s="160" t="s">
        <v>306</v>
      </c>
      <c r="F853" s="85"/>
      <c r="G853" s="201">
        <f>G854+G855</f>
        <v>8177.5</v>
      </c>
    </row>
    <row r="854" spans="1:7" ht="64.5" customHeight="1" x14ac:dyDescent="0.25">
      <c r="A854" s="80" t="s">
        <v>24</v>
      </c>
      <c r="B854" s="81" t="s">
        <v>299</v>
      </c>
      <c r="C854" s="78" t="s">
        <v>13</v>
      </c>
      <c r="D854" s="78" t="s">
        <v>138</v>
      </c>
      <c r="E854" s="159" t="s">
        <v>306</v>
      </c>
      <c r="F854" s="86" t="s">
        <v>25</v>
      </c>
      <c r="G854" s="200">
        <v>8051.8</v>
      </c>
    </row>
    <row r="855" spans="1:7" ht="31.5" customHeight="1" x14ac:dyDescent="0.25">
      <c r="A855" s="80" t="s">
        <v>30</v>
      </c>
      <c r="B855" s="81" t="s">
        <v>299</v>
      </c>
      <c r="C855" s="78" t="s">
        <v>13</v>
      </c>
      <c r="D855" s="78" t="s">
        <v>138</v>
      </c>
      <c r="E855" s="159" t="s">
        <v>306</v>
      </c>
      <c r="F855" s="86" t="s">
        <v>31</v>
      </c>
      <c r="G855" s="200">
        <v>125.7</v>
      </c>
    </row>
    <row r="856" spans="1:7" ht="17.25" customHeight="1" x14ac:dyDescent="0.25">
      <c r="A856" s="80" t="s">
        <v>47</v>
      </c>
      <c r="B856" s="81" t="s">
        <v>299</v>
      </c>
      <c r="C856" s="78" t="s">
        <v>13</v>
      </c>
      <c r="D856" s="78" t="s">
        <v>48</v>
      </c>
      <c r="E856" s="158"/>
      <c r="F856" s="79"/>
      <c r="G856" s="200">
        <f t="shared" ref="G856:G859" si="87">G857</f>
        <v>25.2</v>
      </c>
    </row>
    <row r="857" spans="1:7" ht="33" customHeight="1" x14ac:dyDescent="0.25">
      <c r="A857" s="80" t="s">
        <v>300</v>
      </c>
      <c r="B857" s="81" t="s">
        <v>299</v>
      </c>
      <c r="C857" s="78" t="s">
        <v>13</v>
      </c>
      <c r="D857" s="78" t="s">
        <v>48</v>
      </c>
      <c r="E857" s="159" t="s">
        <v>301</v>
      </c>
      <c r="F857" s="79"/>
      <c r="G857" s="200">
        <f t="shared" si="87"/>
        <v>25.2</v>
      </c>
    </row>
    <row r="858" spans="1:7" ht="15.75" customHeight="1" x14ac:dyDescent="0.25">
      <c r="A858" s="80" t="s">
        <v>43</v>
      </c>
      <c r="B858" s="81" t="s">
        <v>299</v>
      </c>
      <c r="C858" s="78" t="s">
        <v>13</v>
      </c>
      <c r="D858" s="78" t="s">
        <v>48</v>
      </c>
      <c r="E858" s="159" t="s">
        <v>307</v>
      </c>
      <c r="F858" s="79"/>
      <c r="G858" s="200">
        <f t="shared" si="87"/>
        <v>25.2</v>
      </c>
    </row>
    <row r="859" spans="1:7" ht="17.25" customHeight="1" x14ac:dyDescent="0.25">
      <c r="A859" s="82" t="s">
        <v>45</v>
      </c>
      <c r="B859" s="83" t="s">
        <v>299</v>
      </c>
      <c r="C859" s="84" t="s">
        <v>13</v>
      </c>
      <c r="D859" s="78" t="s">
        <v>48</v>
      </c>
      <c r="E859" s="160" t="s">
        <v>308</v>
      </c>
      <c r="F859" s="85"/>
      <c r="G859" s="201">
        <f t="shared" si="87"/>
        <v>25.2</v>
      </c>
    </row>
    <row r="860" spans="1:7" ht="16.5" customHeight="1" x14ac:dyDescent="0.25">
      <c r="A860" s="80" t="s">
        <v>34</v>
      </c>
      <c r="B860" s="81" t="s">
        <v>299</v>
      </c>
      <c r="C860" s="78" t="s">
        <v>13</v>
      </c>
      <c r="D860" s="78" t="s">
        <v>48</v>
      </c>
      <c r="E860" s="159" t="s">
        <v>308</v>
      </c>
      <c r="F860" s="86" t="s">
        <v>11</v>
      </c>
      <c r="G860" s="200">
        <v>25.2</v>
      </c>
    </row>
    <row r="861" spans="1:7" ht="15" customHeight="1" x14ac:dyDescent="0.25">
      <c r="A861" s="80"/>
      <c r="B861" s="81"/>
      <c r="C861" s="78"/>
      <c r="D861" s="78"/>
      <c r="E861" s="159"/>
      <c r="F861" s="86"/>
      <c r="G861" s="200"/>
    </row>
    <row r="862" spans="1:7" ht="48" customHeight="1" x14ac:dyDescent="0.25">
      <c r="A862" s="122" t="s">
        <v>309</v>
      </c>
      <c r="B862" s="76" t="s">
        <v>310</v>
      </c>
      <c r="C862" s="77"/>
      <c r="D862" s="78"/>
      <c r="E862" s="158"/>
      <c r="F862" s="79"/>
      <c r="G862" s="199">
        <f>G863+G880+G911+G999</f>
        <v>1103120.5</v>
      </c>
    </row>
    <row r="863" spans="1:7" ht="18" customHeight="1" x14ac:dyDescent="0.25">
      <c r="A863" s="75" t="s">
        <v>12</v>
      </c>
      <c r="B863" s="76" t="s">
        <v>310</v>
      </c>
      <c r="C863" s="77" t="s">
        <v>13</v>
      </c>
      <c r="D863" s="78"/>
      <c r="E863" s="158"/>
      <c r="F863" s="79"/>
      <c r="G863" s="199">
        <f t="shared" ref="G863:G865" si="88">G864</f>
        <v>56048.399999999994</v>
      </c>
    </row>
    <row r="864" spans="1:7" ht="17.25" customHeight="1" x14ac:dyDescent="0.25">
      <c r="A864" s="80" t="s">
        <v>47</v>
      </c>
      <c r="B864" s="81" t="s">
        <v>310</v>
      </c>
      <c r="C864" s="78" t="s">
        <v>13</v>
      </c>
      <c r="D864" s="78" t="s">
        <v>48</v>
      </c>
      <c r="E864" s="158"/>
      <c r="F864" s="79"/>
      <c r="G864" s="200">
        <f t="shared" si="88"/>
        <v>56048.399999999994</v>
      </c>
    </row>
    <row r="865" spans="1:7" ht="48.75" customHeight="1" x14ac:dyDescent="0.25">
      <c r="A865" s="80" t="s">
        <v>73</v>
      </c>
      <c r="B865" s="81" t="s">
        <v>310</v>
      </c>
      <c r="C865" s="78" t="s">
        <v>13</v>
      </c>
      <c r="D865" s="78" t="s">
        <v>48</v>
      </c>
      <c r="E865" s="159" t="s">
        <v>74</v>
      </c>
      <c r="F865" s="79"/>
      <c r="G865" s="200">
        <f t="shared" si="88"/>
        <v>56048.399999999994</v>
      </c>
    </row>
    <row r="866" spans="1:7" ht="47.25" customHeight="1" x14ac:dyDescent="0.25">
      <c r="A866" s="80" t="s">
        <v>75</v>
      </c>
      <c r="B866" s="81" t="s">
        <v>310</v>
      </c>
      <c r="C866" s="78" t="s">
        <v>13</v>
      </c>
      <c r="D866" s="78" t="s">
        <v>48</v>
      </c>
      <c r="E866" s="159" t="s">
        <v>76</v>
      </c>
      <c r="F866" s="79"/>
      <c r="G866" s="200">
        <f>G867+G875</f>
        <v>56048.399999999994</v>
      </c>
    </row>
    <row r="867" spans="1:7" ht="30.75" customHeight="1" x14ac:dyDescent="0.25">
      <c r="A867" s="80" t="s">
        <v>20</v>
      </c>
      <c r="B867" s="81" t="s">
        <v>310</v>
      </c>
      <c r="C867" s="78" t="s">
        <v>13</v>
      </c>
      <c r="D867" s="78" t="s">
        <v>48</v>
      </c>
      <c r="E867" s="159" t="s">
        <v>311</v>
      </c>
      <c r="F867" s="79"/>
      <c r="G867" s="200">
        <f>G868+G873</f>
        <v>50579.7</v>
      </c>
    </row>
    <row r="868" spans="1:7" ht="17.25" customHeight="1" x14ac:dyDescent="0.25">
      <c r="A868" s="82" t="s">
        <v>28</v>
      </c>
      <c r="B868" s="83" t="s">
        <v>310</v>
      </c>
      <c r="C868" s="84" t="s">
        <v>13</v>
      </c>
      <c r="D868" s="78" t="s">
        <v>48</v>
      </c>
      <c r="E868" s="160" t="s">
        <v>312</v>
      </c>
      <c r="F868" s="85"/>
      <c r="G868" s="201">
        <f>G869+G870+G871+G872</f>
        <v>50564.7</v>
      </c>
    </row>
    <row r="869" spans="1:7" ht="64.5" customHeight="1" x14ac:dyDescent="0.25">
      <c r="A869" s="80" t="s">
        <v>24</v>
      </c>
      <c r="B869" s="81" t="s">
        <v>310</v>
      </c>
      <c r="C869" s="78" t="s">
        <v>13</v>
      </c>
      <c r="D869" s="78" t="s">
        <v>48</v>
      </c>
      <c r="E869" s="159" t="s">
        <v>312</v>
      </c>
      <c r="F869" s="86" t="s">
        <v>25</v>
      </c>
      <c r="G869" s="200">
        <v>49627.199999999997</v>
      </c>
    </row>
    <row r="870" spans="1:7" ht="32.25" customHeight="1" x14ac:dyDescent="0.25">
      <c r="A870" s="80" t="s">
        <v>30</v>
      </c>
      <c r="B870" s="81" t="s">
        <v>310</v>
      </c>
      <c r="C870" s="78" t="s">
        <v>13</v>
      </c>
      <c r="D870" s="78" t="s">
        <v>48</v>
      </c>
      <c r="E870" s="159" t="s">
        <v>312</v>
      </c>
      <c r="F870" s="86" t="s">
        <v>31</v>
      </c>
      <c r="G870" s="200">
        <v>69.7</v>
      </c>
    </row>
    <row r="871" spans="1:7" ht="16.5" customHeight="1" x14ac:dyDescent="0.25">
      <c r="A871" s="87" t="s">
        <v>32</v>
      </c>
      <c r="B871" s="88" t="s">
        <v>310</v>
      </c>
      <c r="C871" s="89" t="s">
        <v>13</v>
      </c>
      <c r="D871" s="89" t="s">
        <v>48</v>
      </c>
      <c r="E871" s="161" t="s">
        <v>312</v>
      </c>
      <c r="F871" s="90" t="s">
        <v>33</v>
      </c>
      <c r="G871" s="207">
        <v>867</v>
      </c>
    </row>
    <row r="872" spans="1:7" ht="18.75" customHeight="1" x14ac:dyDescent="0.25">
      <c r="A872" s="141" t="s">
        <v>34</v>
      </c>
      <c r="B872" s="91" t="s">
        <v>310</v>
      </c>
      <c r="C872" s="92" t="s">
        <v>13</v>
      </c>
      <c r="D872" s="92" t="s">
        <v>48</v>
      </c>
      <c r="E872" s="162" t="s">
        <v>312</v>
      </c>
      <c r="F872" s="97" t="s">
        <v>11</v>
      </c>
      <c r="G872" s="203">
        <v>0.8</v>
      </c>
    </row>
    <row r="873" spans="1:7" ht="64.5" customHeight="1" x14ac:dyDescent="0.25">
      <c r="A873" s="123" t="s">
        <v>313</v>
      </c>
      <c r="B873" s="124" t="s">
        <v>310</v>
      </c>
      <c r="C873" s="125" t="s">
        <v>13</v>
      </c>
      <c r="D873" s="73" t="s">
        <v>48</v>
      </c>
      <c r="E873" s="171" t="s">
        <v>314</v>
      </c>
      <c r="F873" s="126"/>
      <c r="G873" s="216">
        <f>G874</f>
        <v>15</v>
      </c>
    </row>
    <row r="874" spans="1:7" ht="32.25" customHeight="1" x14ac:dyDescent="0.25">
      <c r="A874" s="80" t="s">
        <v>30</v>
      </c>
      <c r="B874" s="81" t="s">
        <v>310</v>
      </c>
      <c r="C874" s="78" t="s">
        <v>13</v>
      </c>
      <c r="D874" s="78" t="s">
        <v>48</v>
      </c>
      <c r="E874" s="159" t="s">
        <v>314</v>
      </c>
      <c r="F874" s="86" t="s">
        <v>31</v>
      </c>
      <c r="G874" s="200">
        <v>15</v>
      </c>
    </row>
    <row r="875" spans="1:7" ht="16.5" customHeight="1" x14ac:dyDescent="0.25">
      <c r="A875" s="80" t="s">
        <v>43</v>
      </c>
      <c r="B875" s="81" t="s">
        <v>310</v>
      </c>
      <c r="C875" s="78" t="s">
        <v>13</v>
      </c>
      <c r="D875" s="78" t="s">
        <v>48</v>
      </c>
      <c r="E875" s="159" t="s">
        <v>77</v>
      </c>
      <c r="F875" s="79"/>
      <c r="G875" s="200">
        <f>G876</f>
        <v>5468.7</v>
      </c>
    </row>
    <row r="876" spans="1:7" ht="17.25" customHeight="1" x14ac:dyDescent="0.25">
      <c r="A876" s="82" t="s">
        <v>45</v>
      </c>
      <c r="B876" s="83" t="s">
        <v>310</v>
      </c>
      <c r="C876" s="84" t="s">
        <v>13</v>
      </c>
      <c r="D876" s="78" t="s">
        <v>48</v>
      </c>
      <c r="E876" s="160" t="s">
        <v>78</v>
      </c>
      <c r="F876" s="85"/>
      <c r="G876" s="201">
        <f>G877+G878</f>
        <v>5468.7</v>
      </c>
    </row>
    <row r="877" spans="1:7" ht="32.25" customHeight="1" x14ac:dyDescent="0.25">
      <c r="A877" s="80" t="s">
        <v>30</v>
      </c>
      <c r="B877" s="81" t="s">
        <v>310</v>
      </c>
      <c r="C877" s="78" t="s">
        <v>13</v>
      </c>
      <c r="D877" s="78" t="s">
        <v>48</v>
      </c>
      <c r="E877" s="159" t="s">
        <v>78</v>
      </c>
      <c r="F877" s="86" t="s">
        <v>31</v>
      </c>
      <c r="G877" s="200">
        <v>99.3</v>
      </c>
    </row>
    <row r="878" spans="1:7" ht="15.75" customHeight="1" x14ac:dyDescent="0.25">
      <c r="A878" s="80" t="s">
        <v>34</v>
      </c>
      <c r="B878" s="81" t="s">
        <v>310</v>
      </c>
      <c r="C878" s="78" t="s">
        <v>13</v>
      </c>
      <c r="D878" s="78" t="s">
        <v>48</v>
      </c>
      <c r="E878" s="159" t="s">
        <v>78</v>
      </c>
      <c r="F878" s="86" t="s">
        <v>11</v>
      </c>
      <c r="G878" s="200">
        <v>5369.4</v>
      </c>
    </row>
    <row r="879" spans="1:7" ht="14.25" customHeight="1" x14ac:dyDescent="0.25">
      <c r="A879" s="80"/>
      <c r="B879" s="81"/>
      <c r="C879" s="78"/>
      <c r="D879" s="78"/>
      <c r="E879" s="159"/>
      <c r="F879" s="86"/>
      <c r="G879" s="200"/>
    </row>
    <row r="880" spans="1:7" ht="16.5" customHeight="1" x14ac:dyDescent="0.25">
      <c r="A880" s="75" t="s">
        <v>71</v>
      </c>
      <c r="B880" s="76" t="s">
        <v>310</v>
      </c>
      <c r="C880" s="77" t="s">
        <v>27</v>
      </c>
      <c r="D880" s="78"/>
      <c r="E880" s="158"/>
      <c r="F880" s="79"/>
      <c r="G880" s="199">
        <f>G881+G894</f>
        <v>146393</v>
      </c>
    </row>
    <row r="881" spans="1:7" ht="17.25" customHeight="1" x14ac:dyDescent="0.25">
      <c r="A881" s="80" t="s">
        <v>315</v>
      </c>
      <c r="B881" s="81" t="s">
        <v>310</v>
      </c>
      <c r="C881" s="78" t="s">
        <v>27</v>
      </c>
      <c r="D881" s="78" t="s">
        <v>105</v>
      </c>
      <c r="E881" s="158"/>
      <c r="F881" s="79"/>
      <c r="G881" s="200">
        <f>G882+G887</f>
        <v>526.9</v>
      </c>
    </row>
    <row r="882" spans="1:7" ht="48.75" customHeight="1" x14ac:dyDescent="0.25">
      <c r="A882" s="80" t="s">
        <v>73</v>
      </c>
      <c r="B882" s="81" t="s">
        <v>310</v>
      </c>
      <c r="C882" s="78" t="s">
        <v>27</v>
      </c>
      <c r="D882" s="78" t="s">
        <v>105</v>
      </c>
      <c r="E882" s="159" t="s">
        <v>74</v>
      </c>
      <c r="F882" s="79"/>
      <c r="G882" s="200">
        <f t="shared" ref="G882:G884" si="89">G883</f>
        <v>526.9</v>
      </c>
    </row>
    <row r="883" spans="1:7" ht="48" customHeight="1" x14ac:dyDescent="0.25">
      <c r="A883" s="80" t="s">
        <v>75</v>
      </c>
      <c r="B883" s="81" t="s">
        <v>310</v>
      </c>
      <c r="C883" s="78" t="s">
        <v>27</v>
      </c>
      <c r="D883" s="78" t="s">
        <v>105</v>
      </c>
      <c r="E883" s="159" t="s">
        <v>76</v>
      </c>
      <c r="F883" s="79"/>
      <c r="G883" s="200">
        <f t="shared" si="89"/>
        <v>526.9</v>
      </c>
    </row>
    <row r="884" spans="1:7" ht="16.5" customHeight="1" x14ac:dyDescent="0.25">
      <c r="A884" s="80" t="s">
        <v>43</v>
      </c>
      <c r="B884" s="81" t="s">
        <v>310</v>
      </c>
      <c r="C884" s="78" t="s">
        <v>27</v>
      </c>
      <c r="D884" s="78" t="s">
        <v>105</v>
      </c>
      <c r="E884" s="159" t="s">
        <v>77</v>
      </c>
      <c r="F884" s="79"/>
      <c r="G884" s="200">
        <f t="shared" si="89"/>
        <v>526.9</v>
      </c>
    </row>
    <row r="885" spans="1:7" ht="17.25" customHeight="1" x14ac:dyDescent="0.25">
      <c r="A885" s="133" t="s">
        <v>45</v>
      </c>
      <c r="B885" s="134" t="s">
        <v>310</v>
      </c>
      <c r="C885" s="135" t="s">
        <v>27</v>
      </c>
      <c r="D885" s="89" t="s">
        <v>105</v>
      </c>
      <c r="E885" s="173" t="s">
        <v>78</v>
      </c>
      <c r="F885" s="136"/>
      <c r="G885" s="222">
        <f>G886</f>
        <v>526.9</v>
      </c>
    </row>
    <row r="886" spans="1:7" ht="15.75" customHeight="1" x14ac:dyDescent="0.25">
      <c r="A886" s="137" t="s">
        <v>34</v>
      </c>
      <c r="B886" s="138" t="s">
        <v>310</v>
      </c>
      <c r="C886" s="139" t="s">
        <v>27</v>
      </c>
      <c r="D886" s="139" t="s">
        <v>105</v>
      </c>
      <c r="E886" s="174" t="s">
        <v>78</v>
      </c>
      <c r="F886" s="140" t="s">
        <v>11</v>
      </c>
      <c r="G886" s="223">
        <v>526.9</v>
      </c>
    </row>
    <row r="887" spans="1:7" ht="32.25" customHeight="1" x14ac:dyDescent="0.25">
      <c r="A887" s="217" t="s">
        <v>316</v>
      </c>
      <c r="B887" s="69" t="s">
        <v>310</v>
      </c>
      <c r="C887" s="69" t="s">
        <v>27</v>
      </c>
      <c r="D887" s="69" t="s">
        <v>105</v>
      </c>
      <c r="E887" s="70" t="s">
        <v>317</v>
      </c>
      <c r="F887" s="67" t="s">
        <v>401</v>
      </c>
      <c r="G887" s="218">
        <v>0</v>
      </c>
    </row>
    <row r="888" spans="1:7" ht="15.75" customHeight="1" x14ac:dyDescent="0.25">
      <c r="A888" s="217" t="s">
        <v>43</v>
      </c>
      <c r="B888" s="69" t="s">
        <v>310</v>
      </c>
      <c r="C888" s="69" t="s">
        <v>27</v>
      </c>
      <c r="D888" s="69" t="s">
        <v>105</v>
      </c>
      <c r="E888" s="70" t="s">
        <v>318</v>
      </c>
      <c r="F888" s="67" t="s">
        <v>401</v>
      </c>
      <c r="G888" s="218">
        <v>0</v>
      </c>
    </row>
    <row r="889" spans="1:7" ht="31.5" customHeight="1" x14ac:dyDescent="0.25">
      <c r="A889" s="217" t="s">
        <v>319</v>
      </c>
      <c r="B889" s="69" t="s">
        <v>310</v>
      </c>
      <c r="C889" s="69" t="s">
        <v>27</v>
      </c>
      <c r="D889" s="69" t="s">
        <v>105</v>
      </c>
      <c r="E889" s="70" t="s">
        <v>320</v>
      </c>
      <c r="F889" s="67" t="s">
        <v>401</v>
      </c>
      <c r="G889" s="218">
        <v>0</v>
      </c>
    </row>
    <row r="890" spans="1:7" ht="32.25" customHeight="1" x14ac:dyDescent="0.25">
      <c r="A890" s="217" t="s">
        <v>236</v>
      </c>
      <c r="B890" s="69" t="s">
        <v>310</v>
      </c>
      <c r="C890" s="69" t="s">
        <v>27</v>
      </c>
      <c r="D890" s="69" t="s">
        <v>105</v>
      </c>
      <c r="E890" s="70" t="s">
        <v>320</v>
      </c>
      <c r="F890" s="68" t="s">
        <v>237</v>
      </c>
      <c r="G890" s="218">
        <v>0</v>
      </c>
    </row>
    <row r="891" spans="1:7" ht="33" customHeight="1" x14ac:dyDescent="0.25">
      <c r="A891" s="217" t="s">
        <v>319</v>
      </c>
      <c r="B891" s="69" t="s">
        <v>310</v>
      </c>
      <c r="C891" s="69" t="s">
        <v>27</v>
      </c>
      <c r="D891" s="69" t="s">
        <v>105</v>
      </c>
      <c r="E891" s="70" t="s">
        <v>321</v>
      </c>
      <c r="F891" s="67" t="s">
        <v>401</v>
      </c>
      <c r="G891" s="218">
        <v>0</v>
      </c>
    </row>
    <row r="892" spans="1:7" ht="34.5" customHeight="1" x14ac:dyDescent="0.25">
      <c r="A892" s="217" t="s">
        <v>236</v>
      </c>
      <c r="B892" s="69" t="s">
        <v>310</v>
      </c>
      <c r="C892" s="69" t="s">
        <v>27</v>
      </c>
      <c r="D892" s="69" t="s">
        <v>105</v>
      </c>
      <c r="E892" s="70" t="s">
        <v>321</v>
      </c>
      <c r="F892" s="68" t="s">
        <v>237</v>
      </c>
      <c r="G892" s="218">
        <v>0</v>
      </c>
    </row>
    <row r="893" spans="1:7" ht="14.25" customHeight="1" x14ac:dyDescent="0.25">
      <c r="A893" s="98"/>
      <c r="B893" s="99"/>
      <c r="C893" s="73"/>
      <c r="D893" s="73"/>
      <c r="E893" s="164"/>
      <c r="F893" s="100"/>
      <c r="G893" s="206"/>
    </row>
    <row r="894" spans="1:7" ht="16.5" customHeight="1" x14ac:dyDescent="0.25">
      <c r="A894" s="80" t="s">
        <v>72</v>
      </c>
      <c r="B894" s="81" t="s">
        <v>310</v>
      </c>
      <c r="C894" s="78" t="s">
        <v>27</v>
      </c>
      <c r="D894" s="78" t="s">
        <v>66</v>
      </c>
      <c r="E894" s="158"/>
      <c r="F894" s="79"/>
      <c r="G894" s="200">
        <f t="shared" ref="G894:G897" si="90">G895</f>
        <v>145866.1</v>
      </c>
    </row>
    <row r="895" spans="1:7" ht="47.25" customHeight="1" x14ac:dyDescent="0.25">
      <c r="A895" s="80" t="s">
        <v>73</v>
      </c>
      <c r="B895" s="81" t="s">
        <v>310</v>
      </c>
      <c r="C895" s="78" t="s">
        <v>27</v>
      </c>
      <c r="D895" s="78" t="s">
        <v>66</v>
      </c>
      <c r="E895" s="159" t="s">
        <v>74</v>
      </c>
      <c r="F895" s="79"/>
      <c r="G895" s="200">
        <f t="shared" si="90"/>
        <v>145866.1</v>
      </c>
    </row>
    <row r="896" spans="1:7" ht="47.25" customHeight="1" x14ac:dyDescent="0.25">
      <c r="A896" s="80" t="s">
        <v>75</v>
      </c>
      <c r="B896" s="81" t="s">
        <v>310</v>
      </c>
      <c r="C896" s="78" t="s">
        <v>27</v>
      </c>
      <c r="D896" s="78" t="s">
        <v>66</v>
      </c>
      <c r="E896" s="159" t="s">
        <v>76</v>
      </c>
      <c r="F896" s="79"/>
      <c r="G896" s="200">
        <f t="shared" si="90"/>
        <v>145866.1</v>
      </c>
    </row>
    <row r="897" spans="1:7" ht="15.75" customHeight="1" x14ac:dyDescent="0.25">
      <c r="A897" s="80" t="s">
        <v>43</v>
      </c>
      <c r="B897" s="81" t="s">
        <v>310</v>
      </c>
      <c r="C897" s="78" t="s">
        <v>27</v>
      </c>
      <c r="D897" s="78" t="s">
        <v>66</v>
      </c>
      <c r="E897" s="159" t="s">
        <v>77</v>
      </c>
      <c r="F897" s="79"/>
      <c r="G897" s="200">
        <f t="shared" si="90"/>
        <v>145866.1</v>
      </c>
    </row>
    <row r="898" spans="1:7" ht="17.25" customHeight="1" x14ac:dyDescent="0.25">
      <c r="A898" s="82" t="s">
        <v>45</v>
      </c>
      <c r="B898" s="83" t="s">
        <v>310</v>
      </c>
      <c r="C898" s="84" t="s">
        <v>27</v>
      </c>
      <c r="D898" s="78" t="s">
        <v>66</v>
      </c>
      <c r="E898" s="160" t="s">
        <v>78</v>
      </c>
      <c r="F898" s="85"/>
      <c r="G898" s="201">
        <f>G899+G900</f>
        <v>145866.1</v>
      </c>
    </row>
    <row r="899" spans="1:7" ht="32.25" customHeight="1" x14ac:dyDescent="0.25">
      <c r="A899" s="80" t="s">
        <v>30</v>
      </c>
      <c r="B899" s="81" t="s">
        <v>310</v>
      </c>
      <c r="C899" s="78" t="s">
        <v>27</v>
      </c>
      <c r="D899" s="78" t="s">
        <v>66</v>
      </c>
      <c r="E899" s="159" t="s">
        <v>78</v>
      </c>
      <c r="F899" s="86" t="s">
        <v>31</v>
      </c>
      <c r="G899" s="200">
        <v>132788.6</v>
      </c>
    </row>
    <row r="900" spans="1:7" ht="16.5" customHeight="1" x14ac:dyDescent="0.25">
      <c r="A900" s="87" t="s">
        <v>34</v>
      </c>
      <c r="B900" s="88" t="s">
        <v>310</v>
      </c>
      <c r="C900" s="89" t="s">
        <v>27</v>
      </c>
      <c r="D900" s="89" t="s">
        <v>66</v>
      </c>
      <c r="E900" s="161" t="s">
        <v>78</v>
      </c>
      <c r="F900" s="90" t="s">
        <v>11</v>
      </c>
      <c r="G900" s="207">
        <v>13077.5</v>
      </c>
    </row>
    <row r="901" spans="1:7" ht="32.25" customHeight="1" x14ac:dyDescent="0.25">
      <c r="A901" s="217" t="s">
        <v>316</v>
      </c>
      <c r="B901" s="69" t="s">
        <v>310</v>
      </c>
      <c r="C901" s="69" t="s">
        <v>27</v>
      </c>
      <c r="D901" s="69" t="s">
        <v>66</v>
      </c>
      <c r="E901" s="70" t="s">
        <v>317</v>
      </c>
      <c r="F901" s="67" t="s">
        <v>401</v>
      </c>
      <c r="G901" s="218">
        <v>0</v>
      </c>
    </row>
    <row r="902" spans="1:7" ht="16.5" customHeight="1" x14ac:dyDescent="0.25">
      <c r="A902" s="217" t="s">
        <v>43</v>
      </c>
      <c r="B902" s="69" t="s">
        <v>310</v>
      </c>
      <c r="C902" s="69" t="s">
        <v>27</v>
      </c>
      <c r="D902" s="69" t="s">
        <v>66</v>
      </c>
      <c r="E902" s="70" t="s">
        <v>318</v>
      </c>
      <c r="F902" s="67" t="s">
        <v>401</v>
      </c>
      <c r="G902" s="218">
        <v>0</v>
      </c>
    </row>
    <row r="903" spans="1:7" ht="16.5" customHeight="1" x14ac:dyDescent="0.25">
      <c r="A903" s="217" t="s">
        <v>45</v>
      </c>
      <c r="B903" s="69" t="s">
        <v>310</v>
      </c>
      <c r="C903" s="69" t="s">
        <v>27</v>
      </c>
      <c r="D903" s="69" t="s">
        <v>66</v>
      </c>
      <c r="E903" s="70" t="s">
        <v>326</v>
      </c>
      <c r="F903" s="67" t="s">
        <v>401</v>
      </c>
      <c r="G903" s="218">
        <v>0</v>
      </c>
    </row>
    <row r="904" spans="1:7" ht="31.5" customHeight="1" x14ac:dyDescent="0.25">
      <c r="A904" s="217" t="s">
        <v>30</v>
      </c>
      <c r="B904" s="69" t="s">
        <v>310</v>
      </c>
      <c r="C904" s="69" t="s">
        <v>27</v>
      </c>
      <c r="D904" s="69" t="s">
        <v>66</v>
      </c>
      <c r="E904" s="70" t="s">
        <v>326</v>
      </c>
      <c r="F904" s="68" t="s">
        <v>31</v>
      </c>
      <c r="G904" s="218">
        <v>0</v>
      </c>
    </row>
    <row r="905" spans="1:7" ht="33" customHeight="1" x14ac:dyDescent="0.25">
      <c r="A905" s="217" t="s">
        <v>236</v>
      </c>
      <c r="B905" s="69" t="s">
        <v>310</v>
      </c>
      <c r="C905" s="69" t="s">
        <v>27</v>
      </c>
      <c r="D905" s="69" t="s">
        <v>66</v>
      </c>
      <c r="E905" s="70" t="s">
        <v>326</v>
      </c>
      <c r="F905" s="68" t="s">
        <v>237</v>
      </c>
      <c r="G905" s="218">
        <v>0</v>
      </c>
    </row>
    <row r="906" spans="1:7" ht="31.5" customHeight="1" x14ac:dyDescent="0.25">
      <c r="A906" s="217" t="s">
        <v>319</v>
      </c>
      <c r="B906" s="69" t="s">
        <v>310</v>
      </c>
      <c r="C906" s="69" t="s">
        <v>27</v>
      </c>
      <c r="D906" s="69" t="s">
        <v>66</v>
      </c>
      <c r="E906" s="70" t="s">
        <v>320</v>
      </c>
      <c r="F906" s="67" t="s">
        <v>401</v>
      </c>
      <c r="G906" s="218">
        <v>0</v>
      </c>
    </row>
    <row r="907" spans="1:7" ht="30.75" customHeight="1" x14ac:dyDescent="0.25">
      <c r="A907" s="217" t="s">
        <v>236</v>
      </c>
      <c r="B907" s="69" t="s">
        <v>310</v>
      </c>
      <c r="C907" s="69" t="s">
        <v>27</v>
      </c>
      <c r="D907" s="69" t="s">
        <v>66</v>
      </c>
      <c r="E907" s="70" t="s">
        <v>320</v>
      </c>
      <c r="F907" s="68" t="s">
        <v>237</v>
      </c>
      <c r="G907" s="218">
        <v>0</v>
      </c>
    </row>
    <row r="908" spans="1:7" ht="31.5" customHeight="1" x14ac:dyDescent="0.25">
      <c r="A908" s="217" t="s">
        <v>319</v>
      </c>
      <c r="B908" s="69" t="s">
        <v>310</v>
      </c>
      <c r="C908" s="69" t="s">
        <v>27</v>
      </c>
      <c r="D908" s="69" t="s">
        <v>66</v>
      </c>
      <c r="E908" s="70" t="s">
        <v>321</v>
      </c>
      <c r="F908" s="67" t="s">
        <v>401</v>
      </c>
      <c r="G908" s="218">
        <v>0</v>
      </c>
    </row>
    <row r="909" spans="1:7" ht="32.25" customHeight="1" x14ac:dyDescent="0.25">
      <c r="A909" s="217" t="s">
        <v>236</v>
      </c>
      <c r="B909" s="69" t="s">
        <v>310</v>
      </c>
      <c r="C909" s="69" t="s">
        <v>27</v>
      </c>
      <c r="D909" s="69" t="s">
        <v>66</v>
      </c>
      <c r="E909" s="70" t="s">
        <v>321</v>
      </c>
      <c r="F909" s="68" t="s">
        <v>237</v>
      </c>
      <c r="G909" s="218">
        <v>0</v>
      </c>
    </row>
    <row r="910" spans="1:7" ht="11.25" customHeight="1" x14ac:dyDescent="0.25">
      <c r="A910" s="98"/>
      <c r="B910" s="99"/>
      <c r="C910" s="73"/>
      <c r="D910" s="73"/>
      <c r="E910" s="164"/>
      <c r="F910" s="100"/>
      <c r="G910" s="206"/>
    </row>
    <row r="911" spans="1:7" ht="15.75" customHeight="1" x14ac:dyDescent="0.25">
      <c r="A911" s="75" t="s">
        <v>95</v>
      </c>
      <c r="B911" s="76" t="s">
        <v>310</v>
      </c>
      <c r="C911" s="77" t="s">
        <v>96</v>
      </c>
      <c r="D911" s="78"/>
      <c r="E911" s="158"/>
      <c r="F911" s="79"/>
      <c r="G911" s="199">
        <f>G912+G925+G941+G958</f>
        <v>654148.80000000005</v>
      </c>
    </row>
    <row r="912" spans="1:7" ht="17.25" customHeight="1" x14ac:dyDescent="0.25">
      <c r="A912" s="80" t="s">
        <v>97</v>
      </c>
      <c r="B912" s="81" t="s">
        <v>310</v>
      </c>
      <c r="C912" s="78" t="s">
        <v>96</v>
      </c>
      <c r="D912" s="78" t="s">
        <v>13</v>
      </c>
      <c r="E912" s="158"/>
      <c r="F912" s="79"/>
      <c r="G912" s="200">
        <f>G913+G919</f>
        <v>462135</v>
      </c>
    </row>
    <row r="913" spans="1:7" ht="47.25" customHeight="1" x14ac:dyDescent="0.25">
      <c r="A913" s="80" t="s">
        <v>73</v>
      </c>
      <c r="B913" s="81" t="s">
        <v>310</v>
      </c>
      <c r="C913" s="78" t="s">
        <v>96</v>
      </c>
      <c r="D913" s="78" t="s">
        <v>13</v>
      </c>
      <c r="E913" s="159" t="s">
        <v>74</v>
      </c>
      <c r="F913" s="79"/>
      <c r="G913" s="200">
        <f>G914</f>
        <v>141060.9</v>
      </c>
    </row>
    <row r="914" spans="1:7" ht="48" customHeight="1" x14ac:dyDescent="0.25">
      <c r="A914" s="80" t="s">
        <v>75</v>
      </c>
      <c r="B914" s="81" t="s">
        <v>310</v>
      </c>
      <c r="C914" s="78" t="s">
        <v>96</v>
      </c>
      <c r="D914" s="78" t="s">
        <v>13</v>
      </c>
      <c r="E914" s="159" t="s">
        <v>76</v>
      </c>
      <c r="F914" s="79"/>
      <c r="G914" s="200">
        <f t="shared" ref="G914:G915" si="91">G915</f>
        <v>141060.9</v>
      </c>
    </row>
    <row r="915" spans="1:7" ht="16.5" customHeight="1" x14ac:dyDescent="0.25">
      <c r="A915" s="80" t="s">
        <v>43</v>
      </c>
      <c r="B915" s="81" t="s">
        <v>310</v>
      </c>
      <c r="C915" s="78" t="s">
        <v>96</v>
      </c>
      <c r="D915" s="78" t="s">
        <v>13</v>
      </c>
      <c r="E915" s="159" t="s">
        <v>77</v>
      </c>
      <c r="F915" s="79"/>
      <c r="G915" s="200">
        <f t="shared" si="91"/>
        <v>141060.9</v>
      </c>
    </row>
    <row r="916" spans="1:7" ht="17.25" customHeight="1" x14ac:dyDescent="0.25">
      <c r="A916" s="82" t="s">
        <v>45</v>
      </c>
      <c r="B916" s="83" t="s">
        <v>310</v>
      </c>
      <c r="C916" s="84" t="s">
        <v>96</v>
      </c>
      <c r="D916" s="78" t="s">
        <v>13</v>
      </c>
      <c r="E916" s="160" t="s">
        <v>78</v>
      </c>
      <c r="F916" s="85"/>
      <c r="G916" s="201">
        <f>G917+G918</f>
        <v>141060.9</v>
      </c>
    </row>
    <row r="917" spans="1:7" ht="31.5" customHeight="1" x14ac:dyDescent="0.25">
      <c r="A917" s="80" t="s">
        <v>30</v>
      </c>
      <c r="B917" s="81" t="s">
        <v>310</v>
      </c>
      <c r="C917" s="78" t="s">
        <v>96</v>
      </c>
      <c r="D917" s="78" t="s">
        <v>13</v>
      </c>
      <c r="E917" s="159" t="s">
        <v>78</v>
      </c>
      <c r="F917" s="86" t="s">
        <v>31</v>
      </c>
      <c r="G917" s="200">
        <v>129715.8</v>
      </c>
    </row>
    <row r="918" spans="1:7" ht="15.75" x14ac:dyDescent="0.25">
      <c r="A918" s="80" t="s">
        <v>34</v>
      </c>
      <c r="B918" s="81" t="s">
        <v>310</v>
      </c>
      <c r="C918" s="78" t="s">
        <v>96</v>
      </c>
      <c r="D918" s="78" t="s">
        <v>13</v>
      </c>
      <c r="E918" s="159" t="s">
        <v>78</v>
      </c>
      <c r="F918" s="86" t="s">
        <v>11</v>
      </c>
      <c r="G918" s="200">
        <v>11345.1</v>
      </c>
    </row>
    <row r="919" spans="1:7" ht="50.25" customHeight="1" x14ac:dyDescent="0.25">
      <c r="A919" s="80" t="s">
        <v>327</v>
      </c>
      <c r="B919" s="81" t="s">
        <v>310</v>
      </c>
      <c r="C919" s="78" t="s">
        <v>96</v>
      </c>
      <c r="D919" s="78" t="s">
        <v>13</v>
      </c>
      <c r="E919" s="159" t="s">
        <v>328</v>
      </c>
      <c r="F919" s="79"/>
      <c r="G919" s="200">
        <f t="shared" ref="G919:G923" si="92">G920</f>
        <v>321074.09999999998</v>
      </c>
    </row>
    <row r="920" spans="1:7" ht="16.5" customHeight="1" x14ac:dyDescent="0.25">
      <c r="A920" s="87" t="s">
        <v>43</v>
      </c>
      <c r="B920" s="88" t="s">
        <v>310</v>
      </c>
      <c r="C920" s="89" t="s">
        <v>96</v>
      </c>
      <c r="D920" s="89" t="s">
        <v>13</v>
      </c>
      <c r="E920" s="161" t="s">
        <v>329</v>
      </c>
      <c r="F920" s="128"/>
      <c r="G920" s="207">
        <f>G923+G921</f>
        <v>321074.09999999998</v>
      </c>
    </row>
    <row r="921" spans="1:7" ht="81.75" customHeight="1" x14ac:dyDescent="0.25">
      <c r="A921" s="204" t="s">
        <v>330</v>
      </c>
      <c r="B921" s="94" t="s">
        <v>310</v>
      </c>
      <c r="C921" s="95" t="s">
        <v>96</v>
      </c>
      <c r="D921" s="92" t="s">
        <v>13</v>
      </c>
      <c r="E921" s="163" t="s">
        <v>389</v>
      </c>
      <c r="F921" s="96"/>
      <c r="G921" s="205">
        <f>G922</f>
        <v>205572.7</v>
      </c>
    </row>
    <row r="922" spans="1:7" ht="18.75" customHeight="1" x14ac:dyDescent="0.25">
      <c r="A922" s="202" t="s">
        <v>34</v>
      </c>
      <c r="B922" s="91" t="s">
        <v>310</v>
      </c>
      <c r="C922" s="92" t="s">
        <v>96</v>
      </c>
      <c r="D922" s="92" t="s">
        <v>13</v>
      </c>
      <c r="E922" s="162" t="s">
        <v>389</v>
      </c>
      <c r="F922" s="97" t="s">
        <v>11</v>
      </c>
      <c r="G922" s="203">
        <v>205572.7</v>
      </c>
    </row>
    <row r="923" spans="1:7" ht="81" customHeight="1" x14ac:dyDescent="0.25">
      <c r="A923" s="123" t="s">
        <v>330</v>
      </c>
      <c r="B923" s="124" t="s">
        <v>310</v>
      </c>
      <c r="C923" s="125" t="s">
        <v>96</v>
      </c>
      <c r="D923" s="73" t="s">
        <v>13</v>
      </c>
      <c r="E923" s="171" t="s">
        <v>331</v>
      </c>
      <c r="F923" s="126"/>
      <c r="G923" s="216">
        <f t="shared" si="92"/>
        <v>115501.4</v>
      </c>
    </row>
    <row r="924" spans="1:7" ht="15" customHeight="1" x14ac:dyDescent="0.25">
      <c r="A924" s="80" t="s">
        <v>34</v>
      </c>
      <c r="B924" s="81" t="s">
        <v>310</v>
      </c>
      <c r="C924" s="78" t="s">
        <v>96</v>
      </c>
      <c r="D924" s="78" t="s">
        <v>13</v>
      </c>
      <c r="E924" s="159" t="s">
        <v>331</v>
      </c>
      <c r="F924" s="86" t="s">
        <v>11</v>
      </c>
      <c r="G924" s="200">
        <v>115501.4</v>
      </c>
    </row>
    <row r="925" spans="1:7" ht="17.25" customHeight="1" x14ac:dyDescent="0.25">
      <c r="A925" s="80" t="s">
        <v>98</v>
      </c>
      <c r="B925" s="81" t="s">
        <v>310</v>
      </c>
      <c r="C925" s="78" t="s">
        <v>96</v>
      </c>
      <c r="D925" s="78" t="s">
        <v>15</v>
      </c>
      <c r="E925" s="158"/>
      <c r="F925" s="79"/>
      <c r="G925" s="200">
        <f>G926</f>
        <v>34332.1</v>
      </c>
    </row>
    <row r="926" spans="1:7" ht="48.75" customHeight="1" x14ac:dyDescent="0.25">
      <c r="A926" s="80" t="s">
        <v>73</v>
      </c>
      <c r="B926" s="81" t="s">
        <v>310</v>
      </c>
      <c r="C926" s="78" t="s">
        <v>96</v>
      </c>
      <c r="D926" s="78" t="s">
        <v>15</v>
      </c>
      <c r="E926" s="159" t="s">
        <v>74</v>
      </c>
      <c r="F926" s="79"/>
      <c r="G926" s="200">
        <f>G927+G932</f>
        <v>34332.1</v>
      </c>
    </row>
    <row r="927" spans="1:7" ht="48" customHeight="1" x14ac:dyDescent="0.25">
      <c r="A927" s="80" t="s">
        <v>75</v>
      </c>
      <c r="B927" s="81" t="s">
        <v>310</v>
      </c>
      <c r="C927" s="78" t="s">
        <v>96</v>
      </c>
      <c r="D927" s="78" t="s">
        <v>15</v>
      </c>
      <c r="E927" s="159" t="s">
        <v>76</v>
      </c>
      <c r="F927" s="79"/>
      <c r="G927" s="200">
        <f t="shared" ref="G927:G928" si="93">G928</f>
        <v>28339.599999999999</v>
      </c>
    </row>
    <row r="928" spans="1:7" ht="17.25" customHeight="1" x14ac:dyDescent="0.25">
      <c r="A928" s="80" t="s">
        <v>43</v>
      </c>
      <c r="B928" s="81" t="s">
        <v>310</v>
      </c>
      <c r="C928" s="78" t="s">
        <v>96</v>
      </c>
      <c r="D928" s="78" t="s">
        <v>15</v>
      </c>
      <c r="E928" s="159" t="s">
        <v>77</v>
      </c>
      <c r="F928" s="79"/>
      <c r="G928" s="200">
        <f t="shared" si="93"/>
        <v>28339.599999999999</v>
      </c>
    </row>
    <row r="929" spans="1:7" ht="17.25" customHeight="1" x14ac:dyDescent="0.25">
      <c r="A929" s="82" t="s">
        <v>45</v>
      </c>
      <c r="B929" s="83" t="s">
        <v>310</v>
      </c>
      <c r="C929" s="84" t="s">
        <v>96</v>
      </c>
      <c r="D929" s="78" t="s">
        <v>15</v>
      </c>
      <c r="E929" s="160" t="s">
        <v>78</v>
      </c>
      <c r="F929" s="85"/>
      <c r="G929" s="201">
        <f>G930+G931</f>
        <v>28339.599999999999</v>
      </c>
    </row>
    <row r="930" spans="1:7" ht="31.5" customHeight="1" x14ac:dyDescent="0.25">
      <c r="A930" s="80" t="s">
        <v>30</v>
      </c>
      <c r="B930" s="81" t="s">
        <v>310</v>
      </c>
      <c r="C930" s="78" t="s">
        <v>96</v>
      </c>
      <c r="D930" s="78" t="s">
        <v>15</v>
      </c>
      <c r="E930" s="159" t="s">
        <v>78</v>
      </c>
      <c r="F930" s="86" t="s">
        <v>31</v>
      </c>
      <c r="G930" s="200">
        <v>1852.6</v>
      </c>
    </row>
    <row r="931" spans="1:7" ht="17.25" customHeight="1" x14ac:dyDescent="0.25">
      <c r="A931" s="80" t="s">
        <v>34</v>
      </c>
      <c r="B931" s="81" t="s">
        <v>310</v>
      </c>
      <c r="C931" s="78" t="s">
        <v>96</v>
      </c>
      <c r="D931" s="78" t="s">
        <v>15</v>
      </c>
      <c r="E931" s="159" t="s">
        <v>78</v>
      </c>
      <c r="F931" s="86" t="s">
        <v>11</v>
      </c>
      <c r="G931" s="200">
        <v>26487</v>
      </c>
    </row>
    <row r="932" spans="1:7" ht="32.25" customHeight="1" x14ac:dyDescent="0.25">
      <c r="A932" s="80" t="s">
        <v>99</v>
      </c>
      <c r="B932" s="81" t="s">
        <v>310</v>
      </c>
      <c r="C932" s="78" t="s">
        <v>96</v>
      </c>
      <c r="D932" s="78" t="s">
        <v>15</v>
      </c>
      <c r="E932" s="159" t="s">
        <v>100</v>
      </c>
      <c r="F932" s="79"/>
      <c r="G932" s="200">
        <f t="shared" ref="G932:G934" si="94">G933</f>
        <v>5992.5</v>
      </c>
    </row>
    <row r="933" spans="1:7" ht="17.25" customHeight="1" x14ac:dyDescent="0.25">
      <c r="A933" s="80" t="s">
        <v>101</v>
      </c>
      <c r="B933" s="81" t="s">
        <v>310</v>
      </c>
      <c r="C933" s="78" t="s">
        <v>96</v>
      </c>
      <c r="D933" s="78" t="s">
        <v>15</v>
      </c>
      <c r="E933" s="159" t="s">
        <v>102</v>
      </c>
      <c r="F933" s="79"/>
      <c r="G933" s="200">
        <f t="shared" si="94"/>
        <v>5992.5</v>
      </c>
    </row>
    <row r="934" spans="1:7" ht="17.25" customHeight="1" x14ac:dyDescent="0.25">
      <c r="A934" s="82" t="s">
        <v>45</v>
      </c>
      <c r="B934" s="83" t="s">
        <v>310</v>
      </c>
      <c r="C934" s="84" t="s">
        <v>96</v>
      </c>
      <c r="D934" s="78" t="s">
        <v>15</v>
      </c>
      <c r="E934" s="160" t="s">
        <v>103</v>
      </c>
      <c r="F934" s="85"/>
      <c r="G934" s="201">
        <f t="shared" si="94"/>
        <v>5992.5</v>
      </c>
    </row>
    <row r="935" spans="1:7" ht="32.25" customHeight="1" x14ac:dyDescent="0.25">
      <c r="A935" s="87" t="s">
        <v>30</v>
      </c>
      <c r="B935" s="88" t="s">
        <v>310</v>
      </c>
      <c r="C935" s="89" t="s">
        <v>96</v>
      </c>
      <c r="D935" s="89" t="s">
        <v>15</v>
      </c>
      <c r="E935" s="161" t="s">
        <v>103</v>
      </c>
      <c r="F935" s="90" t="s">
        <v>31</v>
      </c>
      <c r="G935" s="207">
        <v>5992.5</v>
      </c>
    </row>
    <row r="936" spans="1:7" ht="32.25" customHeight="1" x14ac:dyDescent="0.25">
      <c r="A936" s="217" t="s">
        <v>316</v>
      </c>
      <c r="B936" s="69" t="s">
        <v>310</v>
      </c>
      <c r="C936" s="69" t="s">
        <v>96</v>
      </c>
      <c r="D936" s="69" t="s">
        <v>15</v>
      </c>
      <c r="E936" s="70" t="s">
        <v>317</v>
      </c>
      <c r="F936" s="67" t="s">
        <v>401</v>
      </c>
      <c r="G936" s="218">
        <v>0</v>
      </c>
    </row>
    <row r="937" spans="1:7" ht="19.5" customHeight="1" x14ac:dyDescent="0.25">
      <c r="A937" s="217" t="s">
        <v>43</v>
      </c>
      <c r="B937" s="69" t="s">
        <v>310</v>
      </c>
      <c r="C937" s="69" t="s">
        <v>96</v>
      </c>
      <c r="D937" s="69" t="s">
        <v>15</v>
      </c>
      <c r="E937" s="70" t="s">
        <v>318</v>
      </c>
      <c r="F937" s="67" t="s">
        <v>401</v>
      </c>
      <c r="G937" s="218">
        <v>0</v>
      </c>
    </row>
    <row r="938" spans="1:7" ht="32.25" customHeight="1" x14ac:dyDescent="0.25">
      <c r="A938" s="217" t="s">
        <v>319</v>
      </c>
      <c r="B938" s="69" t="s">
        <v>310</v>
      </c>
      <c r="C938" s="69" t="s">
        <v>96</v>
      </c>
      <c r="D938" s="69" t="s">
        <v>15</v>
      </c>
      <c r="E938" s="70" t="s">
        <v>321</v>
      </c>
      <c r="F938" s="67" t="s">
        <v>401</v>
      </c>
      <c r="G938" s="218">
        <v>0</v>
      </c>
    </row>
    <row r="939" spans="1:7" ht="32.25" customHeight="1" x14ac:dyDescent="0.25">
      <c r="A939" s="217" t="s">
        <v>236</v>
      </c>
      <c r="B939" s="69" t="s">
        <v>310</v>
      </c>
      <c r="C939" s="69" t="s">
        <v>96</v>
      </c>
      <c r="D939" s="69" t="s">
        <v>15</v>
      </c>
      <c r="E939" s="70" t="s">
        <v>321</v>
      </c>
      <c r="F939" s="68" t="s">
        <v>237</v>
      </c>
      <c r="G939" s="218">
        <v>0</v>
      </c>
    </row>
    <row r="940" spans="1:7" ht="12.75" customHeight="1" x14ac:dyDescent="0.25">
      <c r="A940" s="98"/>
      <c r="B940" s="99"/>
      <c r="C940" s="73"/>
      <c r="D940" s="73"/>
      <c r="E940" s="164"/>
      <c r="F940" s="100"/>
      <c r="G940" s="206"/>
    </row>
    <row r="941" spans="1:7" ht="17.25" customHeight="1" x14ac:dyDescent="0.25">
      <c r="A941" s="80" t="s">
        <v>117</v>
      </c>
      <c r="B941" s="81" t="s">
        <v>310</v>
      </c>
      <c r="C941" s="78" t="s">
        <v>96</v>
      </c>
      <c r="D941" s="78" t="s">
        <v>64</v>
      </c>
      <c r="E941" s="158"/>
      <c r="F941" s="79"/>
      <c r="G941" s="200">
        <f>G942</f>
        <v>101615.9</v>
      </c>
    </row>
    <row r="942" spans="1:7" ht="48.75" customHeight="1" x14ac:dyDescent="0.25">
      <c r="A942" s="80" t="s">
        <v>73</v>
      </c>
      <c r="B942" s="81" t="s">
        <v>310</v>
      </c>
      <c r="C942" s="78" t="s">
        <v>96</v>
      </c>
      <c r="D942" s="78" t="s">
        <v>64</v>
      </c>
      <c r="E942" s="159" t="s">
        <v>74</v>
      </c>
      <c r="F942" s="79"/>
      <c r="G942" s="200">
        <f>G943+G948</f>
        <v>101615.9</v>
      </c>
    </row>
    <row r="943" spans="1:7" ht="49.5" customHeight="1" x14ac:dyDescent="0.25">
      <c r="A943" s="141" t="s">
        <v>75</v>
      </c>
      <c r="B943" s="91" t="s">
        <v>310</v>
      </c>
      <c r="C943" s="92" t="s">
        <v>96</v>
      </c>
      <c r="D943" s="92" t="s">
        <v>64</v>
      </c>
      <c r="E943" s="162" t="s">
        <v>76</v>
      </c>
      <c r="F943" s="93"/>
      <c r="G943" s="203">
        <f t="shared" ref="G943:G944" si="95">G944</f>
        <v>100888.4</v>
      </c>
    </row>
    <row r="944" spans="1:7" ht="17.25" customHeight="1" x14ac:dyDescent="0.25">
      <c r="A944" s="141" t="s">
        <v>43</v>
      </c>
      <c r="B944" s="91" t="s">
        <v>310</v>
      </c>
      <c r="C944" s="92" t="s">
        <v>96</v>
      </c>
      <c r="D944" s="92" t="s">
        <v>64</v>
      </c>
      <c r="E944" s="162" t="s">
        <v>77</v>
      </c>
      <c r="F944" s="93"/>
      <c r="G944" s="203">
        <f t="shared" si="95"/>
        <v>100888.4</v>
      </c>
    </row>
    <row r="945" spans="1:7" ht="17.25" customHeight="1" x14ac:dyDescent="0.25">
      <c r="A945" s="142" t="s">
        <v>45</v>
      </c>
      <c r="B945" s="94" t="s">
        <v>310</v>
      </c>
      <c r="C945" s="95" t="s">
        <v>96</v>
      </c>
      <c r="D945" s="92" t="s">
        <v>64</v>
      </c>
      <c r="E945" s="163" t="s">
        <v>78</v>
      </c>
      <c r="F945" s="96"/>
      <c r="G945" s="205">
        <f>G946+G947</f>
        <v>100888.4</v>
      </c>
    </row>
    <row r="946" spans="1:7" ht="31.5" customHeight="1" x14ac:dyDescent="0.25">
      <c r="A946" s="141" t="s">
        <v>30</v>
      </c>
      <c r="B946" s="91" t="s">
        <v>310</v>
      </c>
      <c r="C946" s="92" t="s">
        <v>96</v>
      </c>
      <c r="D946" s="92" t="s">
        <v>64</v>
      </c>
      <c r="E946" s="162" t="s">
        <v>78</v>
      </c>
      <c r="F946" s="97" t="s">
        <v>31</v>
      </c>
      <c r="G946" s="203">
        <v>888.4</v>
      </c>
    </row>
    <row r="947" spans="1:7" ht="18.75" customHeight="1" x14ac:dyDescent="0.25">
      <c r="A947" s="80" t="s">
        <v>34</v>
      </c>
      <c r="B947" s="81" t="s">
        <v>310</v>
      </c>
      <c r="C947" s="78" t="s">
        <v>96</v>
      </c>
      <c r="D947" s="78" t="s">
        <v>64</v>
      </c>
      <c r="E947" s="159" t="s">
        <v>78</v>
      </c>
      <c r="F947" s="79" t="s">
        <v>11</v>
      </c>
      <c r="G947" s="200">
        <v>100000</v>
      </c>
    </row>
    <row r="948" spans="1:7" ht="47.25" customHeight="1" x14ac:dyDescent="0.25">
      <c r="A948" s="80" t="s">
        <v>351</v>
      </c>
      <c r="B948" s="81" t="s">
        <v>310</v>
      </c>
      <c r="C948" s="78" t="s">
        <v>96</v>
      </c>
      <c r="D948" s="78" t="s">
        <v>64</v>
      </c>
      <c r="E948" s="159" t="s">
        <v>352</v>
      </c>
      <c r="F948" s="79"/>
      <c r="G948" s="200">
        <f t="shared" ref="G948:G950" si="96">G949</f>
        <v>727.5</v>
      </c>
    </row>
    <row r="949" spans="1:7" ht="17.25" customHeight="1" x14ac:dyDescent="0.25">
      <c r="A949" s="82" t="s">
        <v>43</v>
      </c>
      <c r="B949" s="83" t="s">
        <v>310</v>
      </c>
      <c r="C949" s="84" t="s">
        <v>96</v>
      </c>
      <c r="D949" s="78" t="s">
        <v>64</v>
      </c>
      <c r="E949" s="160" t="s">
        <v>353</v>
      </c>
      <c r="F949" s="85"/>
      <c r="G949" s="201">
        <f t="shared" si="96"/>
        <v>727.5</v>
      </c>
    </row>
    <row r="950" spans="1:7" ht="16.5" customHeight="1" x14ac:dyDescent="0.25">
      <c r="A950" s="80" t="s">
        <v>45</v>
      </c>
      <c r="B950" s="81" t="s">
        <v>310</v>
      </c>
      <c r="C950" s="78" t="s">
        <v>96</v>
      </c>
      <c r="D950" s="78" t="s">
        <v>64</v>
      </c>
      <c r="E950" s="159" t="s">
        <v>332</v>
      </c>
      <c r="F950" s="86"/>
      <c r="G950" s="200">
        <f t="shared" si="96"/>
        <v>727.5</v>
      </c>
    </row>
    <row r="951" spans="1:7" ht="31.5" customHeight="1" x14ac:dyDescent="0.25">
      <c r="A951" s="87" t="s">
        <v>236</v>
      </c>
      <c r="B951" s="88" t="s">
        <v>310</v>
      </c>
      <c r="C951" s="89" t="s">
        <v>96</v>
      </c>
      <c r="D951" s="89" t="s">
        <v>64</v>
      </c>
      <c r="E951" s="161" t="s">
        <v>332</v>
      </c>
      <c r="F951" s="90" t="s">
        <v>237</v>
      </c>
      <c r="G951" s="207">
        <v>727.5</v>
      </c>
    </row>
    <row r="952" spans="1:7" ht="31.5" customHeight="1" x14ac:dyDescent="0.25">
      <c r="A952" s="217" t="s">
        <v>316</v>
      </c>
      <c r="B952" s="69" t="s">
        <v>310</v>
      </c>
      <c r="C952" s="69" t="s">
        <v>96</v>
      </c>
      <c r="D952" s="69" t="s">
        <v>64</v>
      </c>
      <c r="E952" s="70" t="s">
        <v>317</v>
      </c>
      <c r="F952" s="67" t="s">
        <v>401</v>
      </c>
      <c r="G952" s="218">
        <v>0</v>
      </c>
    </row>
    <row r="953" spans="1:7" ht="16.5" customHeight="1" x14ac:dyDescent="0.25">
      <c r="A953" s="217" t="s">
        <v>43</v>
      </c>
      <c r="B953" s="69" t="s">
        <v>310</v>
      </c>
      <c r="C953" s="69" t="s">
        <v>96</v>
      </c>
      <c r="D953" s="69" t="s">
        <v>64</v>
      </c>
      <c r="E953" s="70" t="s">
        <v>318</v>
      </c>
      <c r="F953" s="67" t="s">
        <v>401</v>
      </c>
      <c r="G953" s="218">
        <v>0</v>
      </c>
    </row>
    <row r="954" spans="1:7" ht="17.25" customHeight="1" x14ac:dyDescent="0.25">
      <c r="A954" s="217" t="s">
        <v>45</v>
      </c>
      <c r="B954" s="69" t="s">
        <v>310</v>
      </c>
      <c r="C954" s="69" t="s">
        <v>96</v>
      </c>
      <c r="D954" s="69" t="s">
        <v>64</v>
      </c>
      <c r="E954" s="70" t="s">
        <v>326</v>
      </c>
      <c r="F954" s="67" t="s">
        <v>401</v>
      </c>
      <c r="G954" s="218">
        <v>0</v>
      </c>
    </row>
    <row r="955" spans="1:7" ht="31.5" customHeight="1" x14ac:dyDescent="0.25">
      <c r="A955" s="217" t="s">
        <v>30</v>
      </c>
      <c r="B955" s="69" t="s">
        <v>310</v>
      </c>
      <c r="C955" s="69" t="s">
        <v>96</v>
      </c>
      <c r="D955" s="69" t="s">
        <v>64</v>
      </c>
      <c r="E955" s="70" t="s">
        <v>326</v>
      </c>
      <c r="F955" s="68" t="s">
        <v>31</v>
      </c>
      <c r="G955" s="218">
        <v>0</v>
      </c>
    </row>
    <row r="956" spans="1:7" ht="31.5" customHeight="1" x14ac:dyDescent="0.25">
      <c r="A956" s="217" t="s">
        <v>236</v>
      </c>
      <c r="B956" s="69" t="s">
        <v>310</v>
      </c>
      <c r="C956" s="69" t="s">
        <v>96</v>
      </c>
      <c r="D956" s="69" t="s">
        <v>64</v>
      </c>
      <c r="E956" s="70" t="s">
        <v>326</v>
      </c>
      <c r="F956" s="68" t="s">
        <v>237</v>
      </c>
      <c r="G956" s="218">
        <v>0</v>
      </c>
    </row>
    <row r="957" spans="1:7" ht="14.25" customHeight="1" x14ac:dyDescent="0.25">
      <c r="A957" s="98"/>
      <c r="B957" s="99"/>
      <c r="C957" s="73"/>
      <c r="D957" s="73"/>
      <c r="E957" s="164"/>
      <c r="F957" s="100"/>
      <c r="G957" s="206"/>
    </row>
    <row r="958" spans="1:7" ht="32.25" customHeight="1" x14ac:dyDescent="0.25">
      <c r="A958" s="80" t="s">
        <v>333</v>
      </c>
      <c r="B958" s="81" t="s">
        <v>310</v>
      </c>
      <c r="C958" s="78" t="s">
        <v>96</v>
      </c>
      <c r="D958" s="78" t="s">
        <v>96</v>
      </c>
      <c r="E958" s="158"/>
      <c r="F958" s="79"/>
      <c r="G958" s="200">
        <f t="shared" ref="G958:G961" si="97">G959</f>
        <v>56065.80000000001</v>
      </c>
    </row>
    <row r="959" spans="1:7" ht="47.25" customHeight="1" x14ac:dyDescent="0.25">
      <c r="A959" s="80" t="s">
        <v>73</v>
      </c>
      <c r="B959" s="81" t="s">
        <v>310</v>
      </c>
      <c r="C959" s="78" t="s">
        <v>96</v>
      </c>
      <c r="D959" s="78" t="s">
        <v>96</v>
      </c>
      <c r="E959" s="159" t="s">
        <v>74</v>
      </c>
      <c r="F959" s="79"/>
      <c r="G959" s="200">
        <f t="shared" si="97"/>
        <v>56065.80000000001</v>
      </c>
    </row>
    <row r="960" spans="1:7" ht="48" customHeight="1" x14ac:dyDescent="0.25">
      <c r="A960" s="80" t="s">
        <v>75</v>
      </c>
      <c r="B960" s="81" t="s">
        <v>310</v>
      </c>
      <c r="C960" s="78" t="s">
        <v>96</v>
      </c>
      <c r="D960" s="78" t="s">
        <v>96</v>
      </c>
      <c r="E960" s="159" t="s">
        <v>76</v>
      </c>
      <c r="F960" s="79"/>
      <c r="G960" s="200">
        <f t="shared" si="97"/>
        <v>56065.80000000001</v>
      </c>
    </row>
    <row r="961" spans="1:7" ht="17.25" customHeight="1" x14ac:dyDescent="0.25">
      <c r="A961" s="80" t="s">
        <v>43</v>
      </c>
      <c r="B961" s="81" t="s">
        <v>310</v>
      </c>
      <c r="C961" s="78" t="s">
        <v>96</v>
      </c>
      <c r="D961" s="78" t="s">
        <v>96</v>
      </c>
      <c r="E961" s="159" t="s">
        <v>77</v>
      </c>
      <c r="F961" s="79"/>
      <c r="G961" s="200">
        <f t="shared" si="97"/>
        <v>56065.80000000001</v>
      </c>
    </row>
    <row r="962" spans="1:7" ht="17.25" customHeight="1" x14ac:dyDescent="0.25">
      <c r="A962" s="82" t="s">
        <v>45</v>
      </c>
      <c r="B962" s="83" t="s">
        <v>310</v>
      </c>
      <c r="C962" s="84" t="s">
        <v>96</v>
      </c>
      <c r="D962" s="78" t="s">
        <v>96</v>
      </c>
      <c r="E962" s="160" t="s">
        <v>78</v>
      </c>
      <c r="F962" s="85"/>
      <c r="G962" s="201">
        <f>G963+G964+G965+G966+G967</f>
        <v>56065.80000000001</v>
      </c>
    </row>
    <row r="963" spans="1:7" ht="64.5" customHeight="1" x14ac:dyDescent="0.25">
      <c r="A963" s="80" t="s">
        <v>24</v>
      </c>
      <c r="B963" s="81" t="s">
        <v>310</v>
      </c>
      <c r="C963" s="78" t="s">
        <v>96</v>
      </c>
      <c r="D963" s="78" t="s">
        <v>96</v>
      </c>
      <c r="E963" s="159" t="s">
        <v>78</v>
      </c>
      <c r="F963" s="86" t="s">
        <v>25</v>
      </c>
      <c r="G963" s="200">
        <v>48694.8</v>
      </c>
    </row>
    <row r="964" spans="1:7" ht="32.25" customHeight="1" x14ac:dyDescent="0.25">
      <c r="A964" s="80" t="s">
        <v>30</v>
      </c>
      <c r="B964" s="81" t="s">
        <v>310</v>
      </c>
      <c r="C964" s="78" t="s">
        <v>96</v>
      </c>
      <c r="D964" s="78" t="s">
        <v>96</v>
      </c>
      <c r="E964" s="159" t="s">
        <v>78</v>
      </c>
      <c r="F964" s="86" t="s">
        <v>31</v>
      </c>
      <c r="G964" s="200">
        <v>6927.3</v>
      </c>
    </row>
    <row r="965" spans="1:7" ht="16.5" customHeight="1" x14ac:dyDescent="0.25">
      <c r="A965" s="80" t="s">
        <v>32</v>
      </c>
      <c r="B965" s="81" t="s">
        <v>310</v>
      </c>
      <c r="C965" s="78" t="s">
        <v>96</v>
      </c>
      <c r="D965" s="78" t="s">
        <v>96</v>
      </c>
      <c r="E965" s="159" t="s">
        <v>78</v>
      </c>
      <c r="F965" s="86" t="s">
        <v>33</v>
      </c>
      <c r="G965" s="200">
        <v>52.1</v>
      </c>
    </row>
    <row r="966" spans="1:7" ht="31.5" customHeight="1" x14ac:dyDescent="0.25">
      <c r="A966" s="80" t="s">
        <v>55</v>
      </c>
      <c r="B966" s="81" t="s">
        <v>310</v>
      </c>
      <c r="C966" s="78" t="s">
        <v>96</v>
      </c>
      <c r="D966" s="78" t="s">
        <v>96</v>
      </c>
      <c r="E966" s="159" t="s">
        <v>78</v>
      </c>
      <c r="F966" s="86" t="s">
        <v>56</v>
      </c>
      <c r="G966" s="200">
        <v>332.3</v>
      </c>
    </row>
    <row r="967" spans="1:7" ht="15" customHeight="1" x14ac:dyDescent="0.25">
      <c r="A967" s="87" t="s">
        <v>34</v>
      </c>
      <c r="B967" s="88" t="s">
        <v>310</v>
      </c>
      <c r="C967" s="89" t="s">
        <v>96</v>
      </c>
      <c r="D967" s="89" t="s">
        <v>96</v>
      </c>
      <c r="E967" s="161" t="s">
        <v>78</v>
      </c>
      <c r="F967" s="90" t="s">
        <v>11</v>
      </c>
      <c r="G967" s="207">
        <v>59.3</v>
      </c>
    </row>
    <row r="968" spans="1:7" ht="15" customHeight="1" x14ac:dyDescent="0.25">
      <c r="A968" s="87"/>
      <c r="B968" s="88"/>
      <c r="C968" s="89"/>
      <c r="D968" s="89"/>
      <c r="E968" s="161"/>
      <c r="F968" s="143"/>
      <c r="G968" s="200"/>
    </row>
    <row r="969" spans="1:7" ht="17.25" customHeight="1" x14ac:dyDescent="0.25">
      <c r="A969" s="224" t="s">
        <v>334</v>
      </c>
      <c r="B969" s="71" t="s">
        <v>310</v>
      </c>
      <c r="C969" s="71" t="s">
        <v>138</v>
      </c>
      <c r="D969" s="72" t="s">
        <v>401</v>
      </c>
      <c r="E969" s="175" t="s">
        <v>401</v>
      </c>
      <c r="F969" s="72" t="s">
        <v>401</v>
      </c>
      <c r="G969" s="225">
        <v>0</v>
      </c>
    </row>
    <row r="970" spans="1:7" ht="33" customHeight="1" x14ac:dyDescent="0.25">
      <c r="A970" s="226" t="s">
        <v>335</v>
      </c>
      <c r="B970" s="69" t="s">
        <v>310</v>
      </c>
      <c r="C970" s="69" t="s">
        <v>138</v>
      </c>
      <c r="D970" s="69" t="s">
        <v>64</v>
      </c>
      <c r="E970" s="175" t="s">
        <v>401</v>
      </c>
      <c r="F970" s="72" t="s">
        <v>401</v>
      </c>
      <c r="G970" s="218">
        <v>0</v>
      </c>
    </row>
    <row r="971" spans="1:7" ht="50.25" customHeight="1" x14ac:dyDescent="0.25">
      <c r="A971" s="226" t="s">
        <v>73</v>
      </c>
      <c r="B971" s="69" t="s">
        <v>310</v>
      </c>
      <c r="C971" s="69" t="s">
        <v>138</v>
      </c>
      <c r="D971" s="69" t="s">
        <v>64</v>
      </c>
      <c r="E971" s="70" t="s">
        <v>74</v>
      </c>
      <c r="F971" s="72" t="s">
        <v>401</v>
      </c>
      <c r="G971" s="218">
        <v>0</v>
      </c>
    </row>
    <row r="972" spans="1:7" ht="46.5" customHeight="1" x14ac:dyDescent="0.25">
      <c r="A972" s="226" t="s">
        <v>75</v>
      </c>
      <c r="B972" s="69" t="s">
        <v>310</v>
      </c>
      <c r="C972" s="69" t="s">
        <v>138</v>
      </c>
      <c r="D972" s="69" t="s">
        <v>64</v>
      </c>
      <c r="E972" s="70" t="s">
        <v>76</v>
      </c>
      <c r="F972" s="72" t="s">
        <v>401</v>
      </c>
      <c r="G972" s="218">
        <v>0</v>
      </c>
    </row>
    <row r="973" spans="1:7" ht="17.25" customHeight="1" x14ac:dyDescent="0.25">
      <c r="A973" s="226" t="s">
        <v>43</v>
      </c>
      <c r="B973" s="69" t="s">
        <v>310</v>
      </c>
      <c r="C973" s="69" t="s">
        <v>138</v>
      </c>
      <c r="D973" s="69" t="s">
        <v>64</v>
      </c>
      <c r="E973" s="70" t="s">
        <v>77</v>
      </c>
      <c r="F973" s="72" t="s">
        <v>401</v>
      </c>
      <c r="G973" s="218">
        <v>0</v>
      </c>
    </row>
    <row r="974" spans="1:7" ht="16.5" customHeight="1" x14ac:dyDescent="0.25">
      <c r="A974" s="226" t="s">
        <v>45</v>
      </c>
      <c r="B974" s="69" t="s">
        <v>310</v>
      </c>
      <c r="C974" s="69" t="s">
        <v>138</v>
      </c>
      <c r="D974" s="69" t="s">
        <v>64</v>
      </c>
      <c r="E974" s="70" t="s">
        <v>78</v>
      </c>
      <c r="F974" s="72" t="s">
        <v>401</v>
      </c>
      <c r="G974" s="218">
        <v>0</v>
      </c>
    </row>
    <row r="975" spans="1:7" ht="33.75" customHeight="1" x14ac:dyDescent="0.25">
      <c r="A975" s="226" t="s">
        <v>30</v>
      </c>
      <c r="B975" s="69" t="s">
        <v>310</v>
      </c>
      <c r="C975" s="69" t="s">
        <v>138</v>
      </c>
      <c r="D975" s="69" t="s">
        <v>64</v>
      </c>
      <c r="E975" s="70" t="s">
        <v>78</v>
      </c>
      <c r="F975" s="69" t="s">
        <v>31</v>
      </c>
      <c r="G975" s="218">
        <v>0</v>
      </c>
    </row>
    <row r="976" spans="1:7" ht="15" customHeight="1" x14ac:dyDescent="0.25">
      <c r="A976" s="227" t="s">
        <v>401</v>
      </c>
      <c r="B976" s="72" t="s">
        <v>401</v>
      </c>
      <c r="C976" s="72" t="s">
        <v>401</v>
      </c>
      <c r="D976" s="72" t="s">
        <v>401</v>
      </c>
      <c r="E976" s="175" t="s">
        <v>401</v>
      </c>
      <c r="F976" s="72" t="s">
        <v>401</v>
      </c>
      <c r="G976" s="228" t="s">
        <v>401</v>
      </c>
    </row>
    <row r="977" spans="1:7" ht="17.25" customHeight="1" x14ac:dyDescent="0.25">
      <c r="A977" s="226" t="s">
        <v>404</v>
      </c>
      <c r="B977" s="69" t="s">
        <v>310</v>
      </c>
      <c r="C977" s="69" t="s">
        <v>138</v>
      </c>
      <c r="D977" s="69" t="s">
        <v>96</v>
      </c>
      <c r="E977" s="175" t="s">
        <v>401</v>
      </c>
      <c r="F977" s="72" t="s">
        <v>401</v>
      </c>
      <c r="G977" s="218">
        <v>0</v>
      </c>
    </row>
    <row r="978" spans="1:7" ht="48.75" customHeight="1" x14ac:dyDescent="0.25">
      <c r="A978" s="226" t="s">
        <v>73</v>
      </c>
      <c r="B978" s="69" t="s">
        <v>310</v>
      </c>
      <c r="C978" s="69" t="s">
        <v>138</v>
      </c>
      <c r="D978" s="69" t="s">
        <v>96</v>
      </c>
      <c r="E978" s="70" t="s">
        <v>74</v>
      </c>
      <c r="F978" s="72" t="s">
        <v>401</v>
      </c>
      <c r="G978" s="218">
        <v>0</v>
      </c>
    </row>
    <row r="979" spans="1:7" ht="48.75" customHeight="1" x14ac:dyDescent="0.25">
      <c r="A979" s="217" t="s">
        <v>75</v>
      </c>
      <c r="B979" s="69" t="s">
        <v>310</v>
      </c>
      <c r="C979" s="69" t="s">
        <v>138</v>
      </c>
      <c r="D979" s="69" t="s">
        <v>96</v>
      </c>
      <c r="E979" s="70" t="s">
        <v>76</v>
      </c>
      <c r="F979" s="72" t="s">
        <v>401</v>
      </c>
      <c r="G979" s="218">
        <v>0</v>
      </c>
    </row>
    <row r="980" spans="1:7" ht="16.5" customHeight="1" x14ac:dyDescent="0.25">
      <c r="A980" s="217" t="s">
        <v>43</v>
      </c>
      <c r="B980" s="69" t="s">
        <v>310</v>
      </c>
      <c r="C980" s="69" t="s">
        <v>138</v>
      </c>
      <c r="D980" s="69" t="s">
        <v>96</v>
      </c>
      <c r="E980" s="70" t="s">
        <v>77</v>
      </c>
      <c r="F980" s="72" t="s">
        <v>401</v>
      </c>
      <c r="G980" s="218">
        <v>0</v>
      </c>
    </row>
    <row r="981" spans="1:7" ht="17.25" customHeight="1" x14ac:dyDescent="0.25">
      <c r="A981" s="217" t="s">
        <v>45</v>
      </c>
      <c r="B981" s="69" t="s">
        <v>310</v>
      </c>
      <c r="C981" s="69" t="s">
        <v>138</v>
      </c>
      <c r="D981" s="69" t="s">
        <v>96</v>
      </c>
      <c r="E981" s="70" t="s">
        <v>78</v>
      </c>
      <c r="F981" s="72" t="s">
        <v>401</v>
      </c>
      <c r="G981" s="218">
        <v>0</v>
      </c>
    </row>
    <row r="982" spans="1:7" ht="33" customHeight="1" x14ac:dyDescent="0.25">
      <c r="A982" s="217" t="s">
        <v>30</v>
      </c>
      <c r="B982" s="69" t="s">
        <v>310</v>
      </c>
      <c r="C982" s="69" t="s">
        <v>138</v>
      </c>
      <c r="D982" s="69" t="s">
        <v>96</v>
      </c>
      <c r="E982" s="70" t="s">
        <v>78</v>
      </c>
      <c r="F982" s="69" t="s">
        <v>31</v>
      </c>
      <c r="G982" s="218">
        <v>0</v>
      </c>
    </row>
    <row r="983" spans="1:7" ht="15" customHeight="1" x14ac:dyDescent="0.25">
      <c r="A983" s="229" t="s">
        <v>401</v>
      </c>
      <c r="B983" s="72" t="s">
        <v>401</v>
      </c>
      <c r="C983" s="72" t="s">
        <v>401</v>
      </c>
      <c r="D983" s="72" t="s">
        <v>401</v>
      </c>
      <c r="E983" s="175" t="s">
        <v>401</v>
      </c>
      <c r="F983" s="72" t="s">
        <v>401</v>
      </c>
      <c r="G983" s="228" t="s">
        <v>401</v>
      </c>
    </row>
    <row r="984" spans="1:7" ht="15.75" customHeight="1" x14ac:dyDescent="0.25">
      <c r="A984" s="230" t="s">
        <v>175</v>
      </c>
      <c r="B984" s="71" t="s">
        <v>310</v>
      </c>
      <c r="C984" s="71" t="s">
        <v>176</v>
      </c>
      <c r="D984" s="72" t="s">
        <v>401</v>
      </c>
      <c r="E984" s="175" t="s">
        <v>401</v>
      </c>
      <c r="F984" s="72" t="s">
        <v>401</v>
      </c>
      <c r="G984" s="225">
        <v>0</v>
      </c>
    </row>
    <row r="985" spans="1:7" ht="18" customHeight="1" x14ac:dyDescent="0.25">
      <c r="A985" s="217" t="s">
        <v>177</v>
      </c>
      <c r="B985" s="69" t="s">
        <v>310</v>
      </c>
      <c r="C985" s="69" t="s">
        <v>176</v>
      </c>
      <c r="D985" s="69" t="s">
        <v>13</v>
      </c>
      <c r="E985" s="175" t="s">
        <v>401</v>
      </c>
      <c r="F985" s="72" t="s">
        <v>401</v>
      </c>
      <c r="G985" s="218">
        <v>0</v>
      </c>
    </row>
    <row r="986" spans="1:7" ht="33" customHeight="1" x14ac:dyDescent="0.25">
      <c r="A986" s="217" t="s">
        <v>316</v>
      </c>
      <c r="B986" s="69" t="s">
        <v>310</v>
      </c>
      <c r="C986" s="69" t="s">
        <v>176</v>
      </c>
      <c r="D986" s="69" t="s">
        <v>13</v>
      </c>
      <c r="E986" s="70" t="s">
        <v>317</v>
      </c>
      <c r="F986" s="72" t="s">
        <v>401</v>
      </c>
      <c r="G986" s="218">
        <v>0</v>
      </c>
    </row>
    <row r="987" spans="1:7" ht="17.25" customHeight="1" x14ac:dyDescent="0.25">
      <c r="A987" s="217" t="s">
        <v>43</v>
      </c>
      <c r="B987" s="69" t="s">
        <v>310</v>
      </c>
      <c r="C987" s="69" t="s">
        <v>176</v>
      </c>
      <c r="D987" s="69" t="s">
        <v>13</v>
      </c>
      <c r="E987" s="70" t="s">
        <v>318</v>
      </c>
      <c r="F987" s="72" t="s">
        <v>401</v>
      </c>
      <c r="G987" s="218">
        <v>0</v>
      </c>
    </row>
    <row r="988" spans="1:7" ht="32.25" customHeight="1" x14ac:dyDescent="0.25">
      <c r="A988" s="217" t="s">
        <v>319</v>
      </c>
      <c r="B988" s="69" t="s">
        <v>310</v>
      </c>
      <c r="C988" s="69" t="s">
        <v>176</v>
      </c>
      <c r="D988" s="69" t="s">
        <v>13</v>
      </c>
      <c r="E988" s="70" t="s">
        <v>320</v>
      </c>
      <c r="F988" s="72" t="s">
        <v>401</v>
      </c>
      <c r="G988" s="218">
        <v>0</v>
      </c>
    </row>
    <row r="989" spans="1:7" ht="33" customHeight="1" x14ac:dyDescent="0.25">
      <c r="A989" s="217" t="s">
        <v>236</v>
      </c>
      <c r="B989" s="69" t="s">
        <v>310</v>
      </c>
      <c r="C989" s="69" t="s">
        <v>176</v>
      </c>
      <c r="D989" s="69" t="s">
        <v>13</v>
      </c>
      <c r="E989" s="70" t="s">
        <v>320</v>
      </c>
      <c r="F989" s="69" t="s">
        <v>237</v>
      </c>
      <c r="G989" s="218">
        <v>0</v>
      </c>
    </row>
    <row r="990" spans="1:7" ht="31.5" customHeight="1" x14ac:dyDescent="0.25">
      <c r="A990" s="217" t="s">
        <v>319</v>
      </c>
      <c r="B990" s="69" t="s">
        <v>310</v>
      </c>
      <c r="C990" s="69" t="s">
        <v>176</v>
      </c>
      <c r="D990" s="69" t="s">
        <v>13</v>
      </c>
      <c r="E990" s="70" t="s">
        <v>321</v>
      </c>
      <c r="F990" s="72" t="s">
        <v>401</v>
      </c>
      <c r="G990" s="218">
        <v>0</v>
      </c>
    </row>
    <row r="991" spans="1:7" ht="35.25" customHeight="1" x14ac:dyDescent="0.25">
      <c r="A991" s="217" t="s">
        <v>236</v>
      </c>
      <c r="B991" s="69" t="s">
        <v>310</v>
      </c>
      <c r="C991" s="69" t="s">
        <v>176</v>
      </c>
      <c r="D991" s="69" t="s">
        <v>13</v>
      </c>
      <c r="E991" s="70" t="s">
        <v>321</v>
      </c>
      <c r="F991" s="69" t="s">
        <v>237</v>
      </c>
      <c r="G991" s="218">
        <v>0</v>
      </c>
    </row>
    <row r="992" spans="1:7" ht="15" customHeight="1" x14ac:dyDescent="0.25">
      <c r="A992" s="229" t="s">
        <v>401</v>
      </c>
      <c r="B992" s="72" t="s">
        <v>401</v>
      </c>
      <c r="C992" s="72" t="s">
        <v>401</v>
      </c>
      <c r="D992" s="72" t="s">
        <v>401</v>
      </c>
      <c r="E992" s="175" t="s">
        <v>401</v>
      </c>
      <c r="F992" s="72" t="s">
        <v>401</v>
      </c>
      <c r="G992" s="228" t="s">
        <v>401</v>
      </c>
    </row>
    <row r="993" spans="1:7" ht="15" customHeight="1" x14ac:dyDescent="0.25">
      <c r="A993" s="217" t="s">
        <v>188</v>
      </c>
      <c r="B993" s="69" t="s">
        <v>310</v>
      </c>
      <c r="C993" s="69" t="s">
        <v>176</v>
      </c>
      <c r="D993" s="69" t="s">
        <v>15</v>
      </c>
      <c r="E993" s="175" t="s">
        <v>401</v>
      </c>
      <c r="F993" s="72" t="s">
        <v>401</v>
      </c>
      <c r="G993" s="218">
        <v>0</v>
      </c>
    </row>
    <row r="994" spans="1:7" ht="33" customHeight="1" x14ac:dyDescent="0.25">
      <c r="A994" s="217" t="s">
        <v>316</v>
      </c>
      <c r="B994" s="69" t="s">
        <v>310</v>
      </c>
      <c r="C994" s="69" t="s">
        <v>176</v>
      </c>
      <c r="D994" s="69" t="s">
        <v>15</v>
      </c>
      <c r="E994" s="70" t="s">
        <v>317</v>
      </c>
      <c r="F994" s="72" t="s">
        <v>401</v>
      </c>
      <c r="G994" s="218">
        <v>0</v>
      </c>
    </row>
    <row r="995" spans="1:7" ht="18" customHeight="1" x14ac:dyDescent="0.25">
      <c r="A995" s="217" t="s">
        <v>43</v>
      </c>
      <c r="B995" s="69" t="s">
        <v>310</v>
      </c>
      <c r="C995" s="69" t="s">
        <v>176</v>
      </c>
      <c r="D995" s="69" t="s">
        <v>15</v>
      </c>
      <c r="E995" s="70" t="s">
        <v>318</v>
      </c>
      <c r="F995" s="72" t="s">
        <v>401</v>
      </c>
      <c r="G995" s="218">
        <v>0</v>
      </c>
    </row>
    <row r="996" spans="1:7" ht="15.75" customHeight="1" x14ac:dyDescent="0.25">
      <c r="A996" s="217" t="s">
        <v>45</v>
      </c>
      <c r="B996" s="69" t="s">
        <v>310</v>
      </c>
      <c r="C996" s="69" t="s">
        <v>176</v>
      </c>
      <c r="D996" s="69" t="s">
        <v>15</v>
      </c>
      <c r="E996" s="70" t="s">
        <v>326</v>
      </c>
      <c r="F996" s="72" t="s">
        <v>401</v>
      </c>
      <c r="G996" s="218">
        <v>0</v>
      </c>
    </row>
    <row r="997" spans="1:7" ht="33" customHeight="1" x14ac:dyDescent="0.25">
      <c r="A997" s="217" t="s">
        <v>236</v>
      </c>
      <c r="B997" s="69" t="s">
        <v>310</v>
      </c>
      <c r="C997" s="69" t="s">
        <v>176</v>
      </c>
      <c r="D997" s="69" t="s">
        <v>15</v>
      </c>
      <c r="E997" s="70" t="s">
        <v>326</v>
      </c>
      <c r="F997" s="69" t="s">
        <v>237</v>
      </c>
      <c r="G997" s="218">
        <v>0</v>
      </c>
    </row>
    <row r="998" spans="1:7" ht="15" customHeight="1" x14ac:dyDescent="0.25">
      <c r="A998" s="98"/>
      <c r="B998" s="99"/>
      <c r="C998" s="73"/>
      <c r="D998" s="73"/>
      <c r="E998" s="164"/>
      <c r="F998" s="100"/>
      <c r="G998" s="206"/>
    </row>
    <row r="999" spans="1:7" ht="18" customHeight="1" x14ac:dyDescent="0.25">
      <c r="A999" s="75" t="s">
        <v>206</v>
      </c>
      <c r="B999" s="76" t="s">
        <v>310</v>
      </c>
      <c r="C999" s="77" t="s">
        <v>50</v>
      </c>
      <c r="D999" s="78"/>
      <c r="E999" s="158"/>
      <c r="F999" s="79"/>
      <c r="G999" s="199">
        <f>G1000+G1019</f>
        <v>246530.3</v>
      </c>
    </row>
    <row r="1000" spans="1:7" ht="15" customHeight="1" x14ac:dyDescent="0.25">
      <c r="A1000" s="80" t="s">
        <v>223</v>
      </c>
      <c r="B1000" s="81" t="s">
        <v>310</v>
      </c>
      <c r="C1000" s="78" t="s">
        <v>50</v>
      </c>
      <c r="D1000" s="78" t="s">
        <v>64</v>
      </c>
      <c r="E1000" s="158"/>
      <c r="F1000" s="79"/>
      <c r="G1000" s="200">
        <f>G1001</f>
        <v>235118.59999999998</v>
      </c>
    </row>
    <row r="1001" spans="1:7" ht="47.25" customHeight="1" x14ac:dyDescent="0.25">
      <c r="A1001" s="80" t="s">
        <v>73</v>
      </c>
      <c r="B1001" s="81" t="s">
        <v>310</v>
      </c>
      <c r="C1001" s="78" t="s">
        <v>50</v>
      </c>
      <c r="D1001" s="78" t="s">
        <v>64</v>
      </c>
      <c r="E1001" s="159" t="s">
        <v>74</v>
      </c>
      <c r="F1001" s="79"/>
      <c r="G1001" s="200">
        <f>G1002+G1011</f>
        <v>235118.59999999998</v>
      </c>
    </row>
    <row r="1002" spans="1:7" ht="47.25" customHeight="1" x14ac:dyDescent="0.25">
      <c r="A1002" s="80" t="s">
        <v>75</v>
      </c>
      <c r="B1002" s="81" t="s">
        <v>310</v>
      </c>
      <c r="C1002" s="78" t="s">
        <v>50</v>
      </c>
      <c r="D1002" s="78" t="s">
        <v>64</v>
      </c>
      <c r="E1002" s="159" t="s">
        <v>76</v>
      </c>
      <c r="F1002" s="79"/>
      <c r="G1002" s="200">
        <f>G1003+G1006</f>
        <v>213174.59999999998</v>
      </c>
    </row>
    <row r="1003" spans="1:7" ht="17.25" customHeight="1" x14ac:dyDescent="0.25">
      <c r="A1003" s="80" t="s">
        <v>202</v>
      </c>
      <c r="B1003" s="81" t="s">
        <v>310</v>
      </c>
      <c r="C1003" s="78" t="s">
        <v>50</v>
      </c>
      <c r="D1003" s="78" t="s">
        <v>64</v>
      </c>
      <c r="E1003" s="159" t="s">
        <v>336</v>
      </c>
      <c r="F1003" s="79"/>
      <c r="G1003" s="200">
        <f t="shared" ref="G1003:G1004" si="98">G1004</f>
        <v>144461.9</v>
      </c>
    </row>
    <row r="1004" spans="1:7" ht="46.5" customHeight="1" x14ac:dyDescent="0.25">
      <c r="A1004" s="82" t="s">
        <v>337</v>
      </c>
      <c r="B1004" s="83" t="s">
        <v>310</v>
      </c>
      <c r="C1004" s="84" t="s">
        <v>50</v>
      </c>
      <c r="D1004" s="78" t="s">
        <v>64</v>
      </c>
      <c r="E1004" s="160" t="s">
        <v>338</v>
      </c>
      <c r="F1004" s="85"/>
      <c r="G1004" s="201">
        <f t="shared" si="98"/>
        <v>144461.9</v>
      </c>
    </row>
    <row r="1005" spans="1:7" ht="17.25" customHeight="1" x14ac:dyDescent="0.25">
      <c r="A1005" s="80" t="s">
        <v>32</v>
      </c>
      <c r="B1005" s="81" t="s">
        <v>310</v>
      </c>
      <c r="C1005" s="78" t="s">
        <v>50</v>
      </c>
      <c r="D1005" s="78" t="s">
        <v>64</v>
      </c>
      <c r="E1005" s="159" t="s">
        <v>338</v>
      </c>
      <c r="F1005" s="86" t="s">
        <v>33</v>
      </c>
      <c r="G1005" s="200">
        <v>144461.9</v>
      </c>
    </row>
    <row r="1006" spans="1:7" ht="17.25" customHeight="1" x14ac:dyDescent="0.25">
      <c r="A1006" s="80" t="s">
        <v>43</v>
      </c>
      <c r="B1006" s="81" t="s">
        <v>310</v>
      </c>
      <c r="C1006" s="78" t="s">
        <v>50</v>
      </c>
      <c r="D1006" s="78" t="s">
        <v>64</v>
      </c>
      <c r="E1006" s="159" t="s">
        <v>77</v>
      </c>
      <c r="F1006" s="79"/>
      <c r="G1006" s="200">
        <f>G1007+G1009</f>
        <v>68712.7</v>
      </c>
    </row>
    <row r="1007" spans="1:7" ht="17.25" customHeight="1" x14ac:dyDescent="0.25">
      <c r="A1007" s="82" t="s">
        <v>45</v>
      </c>
      <c r="B1007" s="83" t="s">
        <v>310</v>
      </c>
      <c r="C1007" s="84" t="s">
        <v>50</v>
      </c>
      <c r="D1007" s="78" t="s">
        <v>64</v>
      </c>
      <c r="E1007" s="160" t="s">
        <v>78</v>
      </c>
      <c r="F1007" s="85"/>
      <c r="G1007" s="201">
        <f>G1008</f>
        <v>66401.2</v>
      </c>
    </row>
    <row r="1008" spans="1:7" ht="15.75" customHeight="1" x14ac:dyDescent="0.25">
      <c r="A1008" s="80" t="s">
        <v>32</v>
      </c>
      <c r="B1008" s="81" t="s">
        <v>310</v>
      </c>
      <c r="C1008" s="78" t="s">
        <v>50</v>
      </c>
      <c r="D1008" s="78" t="s">
        <v>64</v>
      </c>
      <c r="E1008" s="159" t="s">
        <v>78</v>
      </c>
      <c r="F1008" s="86" t="s">
        <v>33</v>
      </c>
      <c r="G1008" s="200">
        <v>66401.2</v>
      </c>
    </row>
    <row r="1009" spans="1:7" ht="46.5" customHeight="1" x14ac:dyDescent="0.25">
      <c r="A1009" s="82" t="s">
        <v>337</v>
      </c>
      <c r="B1009" s="83" t="s">
        <v>310</v>
      </c>
      <c r="C1009" s="84" t="s">
        <v>50</v>
      </c>
      <c r="D1009" s="78" t="s">
        <v>64</v>
      </c>
      <c r="E1009" s="160" t="s">
        <v>339</v>
      </c>
      <c r="F1009" s="85"/>
      <c r="G1009" s="201">
        <f>G1010</f>
        <v>2311.5</v>
      </c>
    </row>
    <row r="1010" spans="1:7" ht="31.5" customHeight="1" x14ac:dyDescent="0.25">
      <c r="A1010" s="80" t="s">
        <v>30</v>
      </c>
      <c r="B1010" s="81" t="s">
        <v>310</v>
      </c>
      <c r="C1010" s="78" t="s">
        <v>50</v>
      </c>
      <c r="D1010" s="78" t="s">
        <v>64</v>
      </c>
      <c r="E1010" s="159" t="s">
        <v>339</v>
      </c>
      <c r="F1010" s="86" t="s">
        <v>31</v>
      </c>
      <c r="G1010" s="200">
        <v>2311.5</v>
      </c>
    </row>
    <row r="1011" spans="1:7" ht="47.25" customHeight="1" x14ac:dyDescent="0.25">
      <c r="A1011" s="80" t="s">
        <v>342</v>
      </c>
      <c r="B1011" s="81" t="s">
        <v>310</v>
      </c>
      <c r="C1011" s="78" t="s">
        <v>50</v>
      </c>
      <c r="D1011" s="78" t="s">
        <v>64</v>
      </c>
      <c r="E1011" s="159" t="s">
        <v>343</v>
      </c>
      <c r="F1011" s="79"/>
      <c r="G1011" s="200">
        <f>G1012+G1013+G1017</f>
        <v>21944</v>
      </c>
    </row>
    <row r="1012" spans="1:7" ht="16.5" customHeight="1" x14ac:dyDescent="0.25">
      <c r="A1012" s="80" t="s">
        <v>43</v>
      </c>
      <c r="B1012" s="81" t="s">
        <v>310</v>
      </c>
      <c r="C1012" s="78" t="s">
        <v>50</v>
      </c>
      <c r="D1012" s="78" t="s">
        <v>64</v>
      </c>
      <c r="E1012" s="159" t="s">
        <v>344</v>
      </c>
      <c r="F1012" s="79"/>
      <c r="G1012" s="200">
        <f>G1015</f>
        <v>4165.5</v>
      </c>
    </row>
    <row r="1013" spans="1:7" ht="48" customHeight="1" x14ac:dyDescent="0.25">
      <c r="A1013" s="80" t="s">
        <v>377</v>
      </c>
      <c r="B1013" s="81" t="s">
        <v>310</v>
      </c>
      <c r="C1013" s="78" t="s">
        <v>50</v>
      </c>
      <c r="D1013" s="78" t="s">
        <v>64</v>
      </c>
      <c r="E1013" s="159" t="s">
        <v>378</v>
      </c>
      <c r="F1013" s="79"/>
      <c r="G1013" s="200">
        <f>G1014</f>
        <v>1493.8</v>
      </c>
    </row>
    <row r="1014" spans="1:7" ht="18.75" customHeight="1" x14ac:dyDescent="0.25">
      <c r="A1014" s="80" t="s">
        <v>32</v>
      </c>
      <c r="B1014" s="81" t="s">
        <v>310</v>
      </c>
      <c r="C1014" s="78" t="s">
        <v>50</v>
      </c>
      <c r="D1014" s="78" t="s">
        <v>64</v>
      </c>
      <c r="E1014" s="159" t="s">
        <v>378</v>
      </c>
      <c r="F1014" s="79" t="s">
        <v>33</v>
      </c>
      <c r="G1014" s="200">
        <v>1493.8</v>
      </c>
    </row>
    <row r="1015" spans="1:7" ht="47.25" customHeight="1" x14ac:dyDescent="0.25">
      <c r="A1015" s="82" t="s">
        <v>345</v>
      </c>
      <c r="B1015" s="83" t="s">
        <v>310</v>
      </c>
      <c r="C1015" s="84" t="s">
        <v>50</v>
      </c>
      <c r="D1015" s="78" t="s">
        <v>64</v>
      </c>
      <c r="E1015" s="160" t="s">
        <v>346</v>
      </c>
      <c r="F1015" s="85"/>
      <c r="G1015" s="201">
        <f t="shared" ref="G1015" si="99">G1016</f>
        <v>4165.5</v>
      </c>
    </row>
    <row r="1016" spans="1:7" ht="15" customHeight="1" x14ac:dyDescent="0.25">
      <c r="A1016" s="80" t="s">
        <v>32</v>
      </c>
      <c r="B1016" s="81" t="s">
        <v>310</v>
      </c>
      <c r="C1016" s="78" t="s">
        <v>50</v>
      </c>
      <c r="D1016" s="78" t="s">
        <v>64</v>
      </c>
      <c r="E1016" s="159" t="s">
        <v>346</v>
      </c>
      <c r="F1016" s="86" t="s">
        <v>33</v>
      </c>
      <c r="G1016" s="200">
        <v>4165.5</v>
      </c>
    </row>
    <row r="1017" spans="1:7" ht="45.75" customHeight="1" x14ac:dyDescent="0.25">
      <c r="A1017" s="80" t="s">
        <v>345</v>
      </c>
      <c r="B1017" s="81" t="s">
        <v>310</v>
      </c>
      <c r="C1017" s="78" t="s">
        <v>50</v>
      </c>
      <c r="D1017" s="78" t="s">
        <v>64</v>
      </c>
      <c r="E1017" s="159" t="s">
        <v>379</v>
      </c>
      <c r="F1017" s="86"/>
      <c r="G1017" s="200">
        <f>G1018</f>
        <v>16284.7</v>
      </c>
    </row>
    <row r="1018" spans="1:7" ht="16.5" customHeight="1" x14ac:dyDescent="0.25">
      <c r="A1018" s="80" t="s">
        <v>32</v>
      </c>
      <c r="B1018" s="81" t="s">
        <v>310</v>
      </c>
      <c r="C1018" s="78" t="s">
        <v>50</v>
      </c>
      <c r="D1018" s="78" t="s">
        <v>64</v>
      </c>
      <c r="E1018" s="159" t="s">
        <v>379</v>
      </c>
      <c r="F1018" s="86" t="s">
        <v>33</v>
      </c>
      <c r="G1018" s="200">
        <v>16284.7</v>
      </c>
    </row>
    <row r="1019" spans="1:7" ht="18" customHeight="1" x14ac:dyDescent="0.25">
      <c r="A1019" s="80" t="s">
        <v>238</v>
      </c>
      <c r="B1019" s="81" t="s">
        <v>310</v>
      </c>
      <c r="C1019" s="78" t="s">
        <v>50</v>
      </c>
      <c r="D1019" s="78" t="s">
        <v>138</v>
      </c>
      <c r="E1019" s="158"/>
      <c r="F1019" s="79"/>
      <c r="G1019" s="200">
        <f t="shared" ref="G1019:G1022" si="100">G1020</f>
        <v>11411.699999999999</v>
      </c>
    </row>
    <row r="1020" spans="1:7" ht="48" customHeight="1" x14ac:dyDescent="0.25">
      <c r="A1020" s="80" t="s">
        <v>73</v>
      </c>
      <c r="B1020" s="81" t="s">
        <v>310</v>
      </c>
      <c r="C1020" s="78" t="s">
        <v>50</v>
      </c>
      <c r="D1020" s="78" t="s">
        <v>138</v>
      </c>
      <c r="E1020" s="159" t="s">
        <v>74</v>
      </c>
      <c r="F1020" s="79"/>
      <c r="G1020" s="200">
        <f t="shared" si="100"/>
        <v>11411.699999999999</v>
      </c>
    </row>
    <row r="1021" spans="1:7" ht="47.25" customHeight="1" x14ac:dyDescent="0.25">
      <c r="A1021" s="80" t="s">
        <v>75</v>
      </c>
      <c r="B1021" s="81" t="s">
        <v>310</v>
      </c>
      <c r="C1021" s="78" t="s">
        <v>50</v>
      </c>
      <c r="D1021" s="78" t="s">
        <v>138</v>
      </c>
      <c r="E1021" s="159" t="s">
        <v>76</v>
      </c>
      <c r="F1021" s="79"/>
      <c r="G1021" s="200">
        <f t="shared" si="100"/>
        <v>11411.699999999999</v>
      </c>
    </row>
    <row r="1022" spans="1:7" ht="17.25" customHeight="1" x14ac:dyDescent="0.25">
      <c r="A1022" s="80" t="s">
        <v>43</v>
      </c>
      <c r="B1022" s="81" t="s">
        <v>310</v>
      </c>
      <c r="C1022" s="78" t="s">
        <v>50</v>
      </c>
      <c r="D1022" s="78" t="s">
        <v>138</v>
      </c>
      <c r="E1022" s="159" t="s">
        <v>77</v>
      </c>
      <c r="F1022" s="79"/>
      <c r="G1022" s="200">
        <f t="shared" si="100"/>
        <v>11411.699999999999</v>
      </c>
    </row>
    <row r="1023" spans="1:7" ht="48" customHeight="1" x14ac:dyDescent="0.25">
      <c r="A1023" s="82" t="s">
        <v>348</v>
      </c>
      <c r="B1023" s="83" t="s">
        <v>310</v>
      </c>
      <c r="C1023" s="84" t="s">
        <v>50</v>
      </c>
      <c r="D1023" s="78" t="s">
        <v>138</v>
      </c>
      <c r="E1023" s="160" t="s">
        <v>349</v>
      </c>
      <c r="F1023" s="85"/>
      <c r="G1023" s="201">
        <f>G1024+G1025+G1026+G1027</f>
        <v>11411.699999999999</v>
      </c>
    </row>
    <row r="1024" spans="1:7" ht="63" customHeight="1" x14ac:dyDescent="0.25">
      <c r="A1024" s="80" t="s">
        <v>24</v>
      </c>
      <c r="B1024" s="81" t="s">
        <v>310</v>
      </c>
      <c r="C1024" s="78" t="s">
        <v>50</v>
      </c>
      <c r="D1024" s="78" t="s">
        <v>138</v>
      </c>
      <c r="E1024" s="159" t="s">
        <v>349</v>
      </c>
      <c r="F1024" s="86" t="s">
        <v>25</v>
      </c>
      <c r="G1024" s="200">
        <v>10399.799999999999</v>
      </c>
    </row>
    <row r="1025" spans="1:7" ht="31.5" customHeight="1" x14ac:dyDescent="0.25">
      <c r="A1025" s="80" t="s">
        <v>30</v>
      </c>
      <c r="B1025" s="81" t="s">
        <v>310</v>
      </c>
      <c r="C1025" s="78" t="s">
        <v>50</v>
      </c>
      <c r="D1025" s="78" t="s">
        <v>138</v>
      </c>
      <c r="E1025" s="159" t="s">
        <v>349</v>
      </c>
      <c r="F1025" s="86" t="s">
        <v>31</v>
      </c>
      <c r="G1025" s="200">
        <v>985.2</v>
      </c>
    </row>
    <row r="1026" spans="1:7" ht="15.75" customHeight="1" x14ac:dyDescent="0.25">
      <c r="A1026" s="80" t="s">
        <v>32</v>
      </c>
      <c r="B1026" s="81" t="s">
        <v>310</v>
      </c>
      <c r="C1026" s="78" t="s">
        <v>50</v>
      </c>
      <c r="D1026" s="78" t="s">
        <v>138</v>
      </c>
      <c r="E1026" s="159" t="s">
        <v>349</v>
      </c>
      <c r="F1026" s="86" t="s">
        <v>33</v>
      </c>
      <c r="G1026" s="200">
        <v>11.4</v>
      </c>
    </row>
    <row r="1027" spans="1:7" ht="18" customHeight="1" x14ac:dyDescent="0.25">
      <c r="A1027" s="80" t="s">
        <v>34</v>
      </c>
      <c r="B1027" s="81" t="s">
        <v>310</v>
      </c>
      <c r="C1027" s="78" t="s">
        <v>50</v>
      </c>
      <c r="D1027" s="78" t="s">
        <v>138</v>
      </c>
      <c r="E1027" s="159" t="s">
        <v>349</v>
      </c>
      <c r="F1027" s="86" t="s">
        <v>11</v>
      </c>
      <c r="G1027" s="200">
        <v>15.3</v>
      </c>
    </row>
    <row r="1028" spans="1:7" ht="12.75" customHeight="1" x14ac:dyDescent="0.25">
      <c r="A1028" s="144"/>
      <c r="B1028" s="145"/>
      <c r="C1028" s="146"/>
      <c r="D1028" s="146"/>
      <c r="E1028" s="176"/>
      <c r="F1028" s="147"/>
      <c r="G1028" s="231"/>
    </row>
    <row r="1029" spans="1:7" ht="39.75" customHeight="1" x14ac:dyDescent="0.25">
      <c r="A1029" s="232" t="s">
        <v>359</v>
      </c>
      <c r="B1029" s="120" t="s">
        <v>360</v>
      </c>
      <c r="C1029" s="121"/>
      <c r="D1029" s="92"/>
      <c r="E1029" s="170"/>
      <c r="F1029" s="103"/>
      <c r="G1029" s="215">
        <f>G1030+G1042+G1081+G1136+G1145+G1153</f>
        <v>952828</v>
      </c>
    </row>
    <row r="1030" spans="1:7" ht="18" customHeight="1" x14ac:dyDescent="0.25">
      <c r="A1030" s="233" t="s">
        <v>12</v>
      </c>
      <c r="B1030" s="120" t="s">
        <v>360</v>
      </c>
      <c r="C1030" s="121" t="s">
        <v>13</v>
      </c>
      <c r="D1030" s="92"/>
      <c r="E1030" s="170"/>
      <c r="F1030" s="103"/>
      <c r="G1030" s="215">
        <f t="shared" ref="G1030:G1032" si="101">G1031</f>
        <v>25777.4</v>
      </c>
    </row>
    <row r="1031" spans="1:7" ht="18" customHeight="1" x14ac:dyDescent="0.25">
      <c r="A1031" s="141" t="s">
        <v>47</v>
      </c>
      <c r="B1031" s="91" t="s">
        <v>360</v>
      </c>
      <c r="C1031" s="92" t="s">
        <v>13</v>
      </c>
      <c r="D1031" s="92" t="s">
        <v>48</v>
      </c>
      <c r="E1031" s="170"/>
      <c r="F1031" s="103"/>
      <c r="G1031" s="203">
        <f t="shared" si="101"/>
        <v>25777.4</v>
      </c>
    </row>
    <row r="1032" spans="1:7" ht="47.25" x14ac:dyDescent="0.25">
      <c r="A1032" s="141" t="s">
        <v>73</v>
      </c>
      <c r="B1032" s="91" t="s">
        <v>360</v>
      </c>
      <c r="C1032" s="92" t="s">
        <v>13</v>
      </c>
      <c r="D1032" s="92" t="s">
        <v>48</v>
      </c>
      <c r="E1032" s="162" t="s">
        <v>74</v>
      </c>
      <c r="F1032" s="103"/>
      <c r="G1032" s="203">
        <f t="shared" si="101"/>
        <v>25777.4</v>
      </c>
    </row>
    <row r="1033" spans="1:7" ht="50.25" customHeight="1" x14ac:dyDescent="0.25">
      <c r="A1033" s="141" t="s">
        <v>75</v>
      </c>
      <c r="B1033" s="91" t="s">
        <v>360</v>
      </c>
      <c r="C1033" s="92" t="s">
        <v>13</v>
      </c>
      <c r="D1033" s="92" t="s">
        <v>48</v>
      </c>
      <c r="E1033" s="162" t="s">
        <v>76</v>
      </c>
      <c r="F1033" s="103"/>
      <c r="G1033" s="203">
        <f>G1034+G1038</f>
        <v>25777.4</v>
      </c>
    </row>
    <row r="1034" spans="1:7" ht="33.75" customHeight="1" x14ac:dyDescent="0.25">
      <c r="A1034" s="141" t="s">
        <v>20</v>
      </c>
      <c r="B1034" s="91" t="s">
        <v>360</v>
      </c>
      <c r="C1034" s="92" t="s">
        <v>13</v>
      </c>
      <c r="D1034" s="92" t="s">
        <v>48</v>
      </c>
      <c r="E1034" s="162" t="s">
        <v>311</v>
      </c>
      <c r="F1034" s="103"/>
      <c r="G1034" s="203">
        <f>G1035</f>
        <v>23351.5</v>
      </c>
    </row>
    <row r="1035" spans="1:7" ht="15.75" x14ac:dyDescent="0.25">
      <c r="A1035" s="142" t="s">
        <v>28</v>
      </c>
      <c r="B1035" s="94" t="s">
        <v>360</v>
      </c>
      <c r="C1035" s="95" t="s">
        <v>13</v>
      </c>
      <c r="D1035" s="92" t="s">
        <v>48</v>
      </c>
      <c r="E1035" s="163" t="s">
        <v>312</v>
      </c>
      <c r="F1035" s="148"/>
      <c r="G1035" s="205">
        <f>G1036+G1037</f>
        <v>23351.5</v>
      </c>
    </row>
    <row r="1036" spans="1:7" ht="64.5" customHeight="1" x14ac:dyDescent="0.25">
      <c r="A1036" s="141" t="s">
        <v>24</v>
      </c>
      <c r="B1036" s="91" t="s">
        <v>360</v>
      </c>
      <c r="C1036" s="92" t="s">
        <v>13</v>
      </c>
      <c r="D1036" s="92" t="s">
        <v>48</v>
      </c>
      <c r="E1036" s="162" t="s">
        <v>312</v>
      </c>
      <c r="F1036" s="149" t="s">
        <v>25</v>
      </c>
      <c r="G1036" s="203">
        <v>23333</v>
      </c>
    </row>
    <row r="1037" spans="1:7" ht="31.5" x14ac:dyDescent="0.25">
      <c r="A1037" s="141" t="s">
        <v>30</v>
      </c>
      <c r="B1037" s="91" t="s">
        <v>360</v>
      </c>
      <c r="C1037" s="92" t="s">
        <v>13</v>
      </c>
      <c r="D1037" s="92" t="s">
        <v>48</v>
      </c>
      <c r="E1037" s="162" t="s">
        <v>312</v>
      </c>
      <c r="F1037" s="149" t="s">
        <v>31</v>
      </c>
      <c r="G1037" s="203">
        <v>18.5</v>
      </c>
    </row>
    <row r="1038" spans="1:7" ht="15.75" x14ac:dyDescent="0.25">
      <c r="A1038" s="141" t="s">
        <v>43</v>
      </c>
      <c r="B1038" s="91" t="s">
        <v>360</v>
      </c>
      <c r="C1038" s="92" t="s">
        <v>13</v>
      </c>
      <c r="D1038" s="92" t="s">
        <v>48</v>
      </c>
      <c r="E1038" s="162" t="s">
        <v>77</v>
      </c>
      <c r="F1038" s="103"/>
      <c r="G1038" s="203">
        <f t="shared" ref="G1038:G1039" si="102">G1039</f>
        <v>2425.9</v>
      </c>
    </row>
    <row r="1039" spans="1:7" ht="15.75" x14ac:dyDescent="0.25">
      <c r="A1039" s="142" t="s">
        <v>45</v>
      </c>
      <c r="B1039" s="94" t="s">
        <v>360</v>
      </c>
      <c r="C1039" s="95" t="s">
        <v>13</v>
      </c>
      <c r="D1039" s="92" t="s">
        <v>48</v>
      </c>
      <c r="E1039" s="163" t="s">
        <v>78</v>
      </c>
      <c r="F1039" s="148"/>
      <c r="G1039" s="205">
        <f t="shared" si="102"/>
        <v>2425.9</v>
      </c>
    </row>
    <row r="1040" spans="1:7" ht="15.75" x14ac:dyDescent="0.25">
      <c r="A1040" s="141" t="s">
        <v>34</v>
      </c>
      <c r="B1040" s="91" t="s">
        <v>360</v>
      </c>
      <c r="C1040" s="92" t="s">
        <v>13</v>
      </c>
      <c r="D1040" s="92" t="s">
        <v>48</v>
      </c>
      <c r="E1040" s="162" t="s">
        <v>78</v>
      </c>
      <c r="F1040" s="149" t="s">
        <v>11</v>
      </c>
      <c r="G1040" s="203">
        <v>2425.9</v>
      </c>
    </row>
    <row r="1041" spans="1:7" ht="14.25" customHeight="1" x14ac:dyDescent="0.25">
      <c r="A1041" s="141"/>
      <c r="B1041" s="91"/>
      <c r="C1041" s="92"/>
      <c r="D1041" s="92"/>
      <c r="E1041" s="162"/>
      <c r="F1041" s="149"/>
      <c r="G1041" s="203"/>
    </row>
    <row r="1042" spans="1:7" ht="15.75" x14ac:dyDescent="0.25">
      <c r="A1042" s="233" t="s">
        <v>71</v>
      </c>
      <c r="B1042" s="120" t="s">
        <v>360</v>
      </c>
      <c r="C1042" s="121" t="s">
        <v>27</v>
      </c>
      <c r="D1042" s="92"/>
      <c r="E1042" s="170"/>
      <c r="F1042" s="103"/>
      <c r="G1042" s="215">
        <f>G1043+G1056</f>
        <v>642086.80000000005</v>
      </c>
    </row>
    <row r="1043" spans="1:7" ht="15.75" x14ac:dyDescent="0.25">
      <c r="A1043" s="141" t="s">
        <v>315</v>
      </c>
      <c r="B1043" s="91" t="s">
        <v>360</v>
      </c>
      <c r="C1043" s="92" t="s">
        <v>27</v>
      </c>
      <c r="D1043" s="92" t="s">
        <v>105</v>
      </c>
      <c r="E1043" s="170"/>
      <c r="F1043" s="103"/>
      <c r="G1043" s="203">
        <f>G1044+G1050</f>
        <v>92510.9</v>
      </c>
    </row>
    <row r="1044" spans="1:7" ht="47.25" x14ac:dyDescent="0.25">
      <c r="A1044" s="141" t="s">
        <v>73</v>
      </c>
      <c r="B1044" s="91" t="s">
        <v>360</v>
      </c>
      <c r="C1044" s="92" t="s">
        <v>27</v>
      </c>
      <c r="D1044" s="92" t="s">
        <v>105</v>
      </c>
      <c r="E1044" s="162" t="s">
        <v>74</v>
      </c>
      <c r="F1044" s="103"/>
      <c r="G1044" s="203">
        <f t="shared" ref="G1044:G1046" si="103">G1045</f>
        <v>61010.899999999994</v>
      </c>
    </row>
    <row r="1045" spans="1:7" ht="47.25" customHeight="1" x14ac:dyDescent="0.25">
      <c r="A1045" s="141" t="s">
        <v>75</v>
      </c>
      <c r="B1045" s="91" t="s">
        <v>360</v>
      </c>
      <c r="C1045" s="92" t="s">
        <v>27</v>
      </c>
      <c r="D1045" s="92" t="s">
        <v>105</v>
      </c>
      <c r="E1045" s="162" t="s">
        <v>76</v>
      </c>
      <c r="F1045" s="103"/>
      <c r="G1045" s="203">
        <f t="shared" si="103"/>
        <v>61010.899999999994</v>
      </c>
    </row>
    <row r="1046" spans="1:7" ht="15.75" x14ac:dyDescent="0.25">
      <c r="A1046" s="141" t="s">
        <v>43</v>
      </c>
      <c r="B1046" s="91" t="s">
        <v>360</v>
      </c>
      <c r="C1046" s="92" t="s">
        <v>27</v>
      </c>
      <c r="D1046" s="92" t="s">
        <v>105</v>
      </c>
      <c r="E1046" s="162" t="s">
        <v>77</v>
      </c>
      <c r="F1046" s="103"/>
      <c r="G1046" s="203">
        <f t="shared" si="103"/>
        <v>61010.899999999994</v>
      </c>
    </row>
    <row r="1047" spans="1:7" ht="15.75" x14ac:dyDescent="0.25">
      <c r="A1047" s="142" t="s">
        <v>45</v>
      </c>
      <c r="B1047" s="94" t="s">
        <v>360</v>
      </c>
      <c r="C1047" s="95" t="s">
        <v>27</v>
      </c>
      <c r="D1047" s="92" t="s">
        <v>105</v>
      </c>
      <c r="E1047" s="163" t="s">
        <v>78</v>
      </c>
      <c r="F1047" s="148"/>
      <c r="G1047" s="205">
        <f>G1048+G1049</f>
        <v>61010.899999999994</v>
      </c>
    </row>
    <row r="1048" spans="1:7" ht="31.5" x14ac:dyDescent="0.25">
      <c r="A1048" s="141" t="s">
        <v>30</v>
      </c>
      <c r="B1048" s="91" t="s">
        <v>360</v>
      </c>
      <c r="C1048" s="92" t="s">
        <v>27</v>
      </c>
      <c r="D1048" s="92" t="s">
        <v>105</v>
      </c>
      <c r="E1048" s="162" t="s">
        <v>78</v>
      </c>
      <c r="F1048" s="149" t="s">
        <v>31</v>
      </c>
      <c r="G1048" s="203">
        <v>46131.199999999997</v>
      </c>
    </row>
    <row r="1049" spans="1:7" ht="15.75" x14ac:dyDescent="0.25">
      <c r="A1049" s="141" t="s">
        <v>34</v>
      </c>
      <c r="B1049" s="91" t="s">
        <v>360</v>
      </c>
      <c r="C1049" s="92" t="s">
        <v>27</v>
      </c>
      <c r="D1049" s="92" t="s">
        <v>105</v>
      </c>
      <c r="E1049" s="162" t="s">
        <v>78</v>
      </c>
      <c r="F1049" s="149" t="s">
        <v>11</v>
      </c>
      <c r="G1049" s="203">
        <v>14879.7</v>
      </c>
    </row>
    <row r="1050" spans="1:7" ht="31.5" customHeight="1" x14ac:dyDescent="0.25">
      <c r="A1050" s="141" t="s">
        <v>316</v>
      </c>
      <c r="B1050" s="91" t="s">
        <v>360</v>
      </c>
      <c r="C1050" s="92" t="s">
        <v>27</v>
      </c>
      <c r="D1050" s="92" t="s">
        <v>105</v>
      </c>
      <c r="E1050" s="162" t="s">
        <v>317</v>
      </c>
      <c r="F1050" s="103"/>
      <c r="G1050" s="203">
        <f>G1051</f>
        <v>31500</v>
      </c>
    </row>
    <row r="1051" spans="1:7" ht="15.75" x14ac:dyDescent="0.25">
      <c r="A1051" s="141" t="s">
        <v>43</v>
      </c>
      <c r="B1051" s="91" t="s">
        <v>360</v>
      </c>
      <c r="C1051" s="92" t="s">
        <v>27</v>
      </c>
      <c r="D1051" s="92" t="s">
        <v>105</v>
      </c>
      <c r="E1051" s="162" t="s">
        <v>318</v>
      </c>
      <c r="F1051" s="103"/>
      <c r="G1051" s="203">
        <f>G1052+G1054</f>
        <v>31500</v>
      </c>
    </row>
    <row r="1052" spans="1:7" ht="31.5" x14ac:dyDescent="0.25">
      <c r="A1052" s="142" t="s">
        <v>319</v>
      </c>
      <c r="B1052" s="94" t="s">
        <v>360</v>
      </c>
      <c r="C1052" s="95" t="s">
        <v>27</v>
      </c>
      <c r="D1052" s="92" t="s">
        <v>105</v>
      </c>
      <c r="E1052" s="163" t="s">
        <v>320</v>
      </c>
      <c r="F1052" s="148"/>
      <c r="G1052" s="205">
        <f>G1053</f>
        <v>24000</v>
      </c>
    </row>
    <row r="1053" spans="1:7" ht="32.25" customHeight="1" x14ac:dyDescent="0.25">
      <c r="A1053" s="141" t="s">
        <v>236</v>
      </c>
      <c r="B1053" s="91" t="s">
        <v>360</v>
      </c>
      <c r="C1053" s="92" t="s">
        <v>27</v>
      </c>
      <c r="D1053" s="92" t="s">
        <v>105</v>
      </c>
      <c r="E1053" s="162" t="s">
        <v>320</v>
      </c>
      <c r="F1053" s="149" t="s">
        <v>237</v>
      </c>
      <c r="G1053" s="203">
        <v>24000</v>
      </c>
    </row>
    <row r="1054" spans="1:7" ht="31.5" x14ac:dyDescent="0.25">
      <c r="A1054" s="142" t="s">
        <v>319</v>
      </c>
      <c r="B1054" s="94" t="s">
        <v>360</v>
      </c>
      <c r="C1054" s="95" t="s">
        <v>27</v>
      </c>
      <c r="D1054" s="92" t="s">
        <v>105</v>
      </c>
      <c r="E1054" s="163" t="s">
        <v>321</v>
      </c>
      <c r="F1054" s="148"/>
      <c r="G1054" s="205">
        <f>G1055</f>
        <v>7500</v>
      </c>
    </row>
    <row r="1055" spans="1:7" ht="34.5" customHeight="1" x14ac:dyDescent="0.25">
      <c r="A1055" s="141" t="s">
        <v>236</v>
      </c>
      <c r="B1055" s="91" t="s">
        <v>360</v>
      </c>
      <c r="C1055" s="92" t="s">
        <v>27</v>
      </c>
      <c r="D1055" s="92" t="s">
        <v>105</v>
      </c>
      <c r="E1055" s="162" t="s">
        <v>321</v>
      </c>
      <c r="F1055" s="149" t="s">
        <v>237</v>
      </c>
      <c r="G1055" s="203">
        <v>7500</v>
      </c>
    </row>
    <row r="1056" spans="1:7" ht="15.75" x14ac:dyDescent="0.25">
      <c r="A1056" s="141" t="s">
        <v>72</v>
      </c>
      <c r="B1056" s="91" t="s">
        <v>360</v>
      </c>
      <c r="C1056" s="92" t="s">
        <v>27</v>
      </c>
      <c r="D1056" s="92" t="s">
        <v>66</v>
      </c>
      <c r="E1056" s="170"/>
      <c r="F1056" s="103"/>
      <c r="G1056" s="203">
        <f>G1057+G1069+G1078</f>
        <v>549575.9</v>
      </c>
    </row>
    <row r="1057" spans="1:7" ht="47.25" x14ac:dyDescent="0.25">
      <c r="A1057" s="141" t="s">
        <v>73</v>
      </c>
      <c r="B1057" s="91" t="s">
        <v>360</v>
      </c>
      <c r="C1057" s="92" t="s">
        <v>27</v>
      </c>
      <c r="D1057" s="92" t="s">
        <v>66</v>
      </c>
      <c r="E1057" s="162" t="s">
        <v>74</v>
      </c>
      <c r="F1057" s="103"/>
      <c r="G1057" s="203">
        <f t="shared" ref="G1057:G1058" si="104">G1058</f>
        <v>517126.6</v>
      </c>
    </row>
    <row r="1058" spans="1:7" ht="48" customHeight="1" x14ac:dyDescent="0.25">
      <c r="A1058" s="141" t="s">
        <v>75</v>
      </c>
      <c r="B1058" s="91" t="s">
        <v>360</v>
      </c>
      <c r="C1058" s="92" t="s">
        <v>27</v>
      </c>
      <c r="D1058" s="92" t="s">
        <v>66</v>
      </c>
      <c r="E1058" s="162" t="s">
        <v>76</v>
      </c>
      <c r="F1058" s="103"/>
      <c r="G1058" s="203">
        <f t="shared" si="104"/>
        <v>517126.6</v>
      </c>
    </row>
    <row r="1059" spans="1:7" ht="15.75" x14ac:dyDescent="0.25">
      <c r="A1059" s="141" t="s">
        <v>43</v>
      </c>
      <c r="B1059" s="91" t="s">
        <v>360</v>
      </c>
      <c r="C1059" s="92" t="s">
        <v>27</v>
      </c>
      <c r="D1059" s="92" t="s">
        <v>66</v>
      </c>
      <c r="E1059" s="162" t="s">
        <v>77</v>
      </c>
      <c r="F1059" s="103"/>
      <c r="G1059" s="203">
        <f>G1060+G1063+G1065</f>
        <v>517126.6</v>
      </c>
    </row>
    <row r="1060" spans="1:7" ht="15.75" x14ac:dyDescent="0.25">
      <c r="A1060" s="142" t="s">
        <v>45</v>
      </c>
      <c r="B1060" s="94" t="s">
        <v>360</v>
      </c>
      <c r="C1060" s="95" t="s">
        <v>27</v>
      </c>
      <c r="D1060" s="92" t="s">
        <v>66</v>
      </c>
      <c r="E1060" s="163" t="s">
        <v>78</v>
      </c>
      <c r="F1060" s="148"/>
      <c r="G1060" s="205">
        <f>G1061+G1062</f>
        <v>294174.8</v>
      </c>
    </row>
    <row r="1061" spans="1:7" ht="31.5" x14ac:dyDescent="0.25">
      <c r="A1061" s="141" t="s">
        <v>30</v>
      </c>
      <c r="B1061" s="91" t="s">
        <v>360</v>
      </c>
      <c r="C1061" s="92" t="s">
        <v>27</v>
      </c>
      <c r="D1061" s="92" t="s">
        <v>66</v>
      </c>
      <c r="E1061" s="162" t="s">
        <v>78</v>
      </c>
      <c r="F1061" s="149" t="s">
        <v>31</v>
      </c>
      <c r="G1061" s="203">
        <v>190357.5</v>
      </c>
    </row>
    <row r="1062" spans="1:7" ht="15.75" x14ac:dyDescent="0.25">
      <c r="A1062" s="141" t="s">
        <v>34</v>
      </c>
      <c r="B1062" s="91" t="s">
        <v>360</v>
      </c>
      <c r="C1062" s="92" t="s">
        <v>27</v>
      </c>
      <c r="D1062" s="92" t="s">
        <v>66</v>
      </c>
      <c r="E1062" s="162" t="s">
        <v>78</v>
      </c>
      <c r="F1062" s="149" t="s">
        <v>11</v>
      </c>
      <c r="G1062" s="203">
        <v>103817.3</v>
      </c>
    </row>
    <row r="1063" spans="1:7" ht="111.75" customHeight="1" x14ac:dyDescent="0.25">
      <c r="A1063" s="142" t="s">
        <v>324</v>
      </c>
      <c r="B1063" s="94" t="s">
        <v>360</v>
      </c>
      <c r="C1063" s="95" t="s">
        <v>27</v>
      </c>
      <c r="D1063" s="92" t="s">
        <v>66</v>
      </c>
      <c r="E1063" s="163" t="s">
        <v>325</v>
      </c>
      <c r="F1063" s="148"/>
      <c r="G1063" s="205">
        <f>G1064</f>
        <v>90951.8</v>
      </c>
    </row>
    <row r="1064" spans="1:7" ht="31.5" x14ac:dyDescent="0.25">
      <c r="A1064" s="141" t="s">
        <v>30</v>
      </c>
      <c r="B1064" s="91" t="s">
        <v>360</v>
      </c>
      <c r="C1064" s="92" t="s">
        <v>27</v>
      </c>
      <c r="D1064" s="92" t="s">
        <v>66</v>
      </c>
      <c r="E1064" s="162" t="s">
        <v>325</v>
      </c>
      <c r="F1064" s="149" t="s">
        <v>31</v>
      </c>
      <c r="G1064" s="203">
        <v>90951.8</v>
      </c>
    </row>
    <row r="1065" spans="1:7" ht="50.25" customHeight="1" x14ac:dyDescent="0.25">
      <c r="A1065" s="142" t="s">
        <v>361</v>
      </c>
      <c r="B1065" s="94" t="s">
        <v>360</v>
      </c>
      <c r="C1065" s="95" t="s">
        <v>27</v>
      </c>
      <c r="D1065" s="92" t="s">
        <v>66</v>
      </c>
      <c r="E1065" s="163" t="s">
        <v>362</v>
      </c>
      <c r="F1065" s="148"/>
      <c r="G1065" s="205">
        <f>G1066</f>
        <v>132000</v>
      </c>
    </row>
    <row r="1066" spans="1:7" ht="31.5" x14ac:dyDescent="0.25">
      <c r="A1066" s="234" t="s">
        <v>30</v>
      </c>
      <c r="B1066" s="108" t="s">
        <v>360</v>
      </c>
      <c r="C1066" s="109" t="s">
        <v>27</v>
      </c>
      <c r="D1066" s="109" t="s">
        <v>66</v>
      </c>
      <c r="E1066" s="167" t="s">
        <v>362</v>
      </c>
      <c r="F1066" s="150" t="s">
        <v>31</v>
      </c>
      <c r="G1066" s="211">
        <v>132000</v>
      </c>
    </row>
    <row r="1067" spans="1:7" ht="114" customHeight="1" x14ac:dyDescent="0.25">
      <c r="A1067" s="217" t="s">
        <v>324</v>
      </c>
      <c r="B1067" s="69" t="s">
        <v>360</v>
      </c>
      <c r="C1067" s="69" t="s">
        <v>27</v>
      </c>
      <c r="D1067" s="69" t="s">
        <v>66</v>
      </c>
      <c r="E1067" s="70" t="s">
        <v>405</v>
      </c>
      <c r="F1067" s="67" t="s">
        <v>401</v>
      </c>
      <c r="G1067" s="218">
        <v>0</v>
      </c>
    </row>
    <row r="1068" spans="1:7" ht="33" customHeight="1" x14ac:dyDescent="0.25">
      <c r="A1068" s="217" t="s">
        <v>30</v>
      </c>
      <c r="B1068" s="69" t="s">
        <v>360</v>
      </c>
      <c r="C1068" s="69" t="s">
        <v>27</v>
      </c>
      <c r="D1068" s="69" t="s">
        <v>66</v>
      </c>
      <c r="E1068" s="70" t="s">
        <v>405</v>
      </c>
      <c r="F1068" s="68" t="s">
        <v>31</v>
      </c>
      <c r="G1068" s="218">
        <v>0</v>
      </c>
    </row>
    <row r="1069" spans="1:7" ht="33.75" customHeight="1" x14ac:dyDescent="0.25">
      <c r="A1069" s="235" t="s">
        <v>316</v>
      </c>
      <c r="B1069" s="151" t="s">
        <v>360</v>
      </c>
      <c r="C1069" s="118" t="s">
        <v>27</v>
      </c>
      <c r="D1069" s="118" t="s">
        <v>66</v>
      </c>
      <c r="E1069" s="177" t="s">
        <v>317</v>
      </c>
      <c r="F1069" s="152"/>
      <c r="G1069" s="236">
        <f>G1070</f>
        <v>30378.9</v>
      </c>
    </row>
    <row r="1070" spans="1:7" ht="15.75" x14ac:dyDescent="0.25">
      <c r="A1070" s="141" t="s">
        <v>43</v>
      </c>
      <c r="B1070" s="91" t="s">
        <v>360</v>
      </c>
      <c r="C1070" s="92" t="s">
        <v>27</v>
      </c>
      <c r="D1070" s="92" t="s">
        <v>66</v>
      </c>
      <c r="E1070" s="162" t="s">
        <v>318</v>
      </c>
      <c r="F1070" s="103"/>
      <c r="G1070" s="203">
        <f>G1071+G1074+G1076</f>
        <v>30378.9</v>
      </c>
    </row>
    <row r="1071" spans="1:7" ht="15.75" x14ac:dyDescent="0.25">
      <c r="A1071" s="142" t="s">
        <v>45</v>
      </c>
      <c r="B1071" s="94" t="s">
        <v>360</v>
      </c>
      <c r="C1071" s="95" t="s">
        <v>27</v>
      </c>
      <c r="D1071" s="92" t="s">
        <v>66</v>
      </c>
      <c r="E1071" s="163" t="s">
        <v>326</v>
      </c>
      <c r="F1071" s="148"/>
      <c r="G1071" s="205">
        <f>G1072+G1073</f>
        <v>25264</v>
      </c>
    </row>
    <row r="1072" spans="1:7" ht="31.5" x14ac:dyDescent="0.25">
      <c r="A1072" s="141" t="s">
        <v>30</v>
      </c>
      <c r="B1072" s="91" t="s">
        <v>360</v>
      </c>
      <c r="C1072" s="92" t="s">
        <v>27</v>
      </c>
      <c r="D1072" s="92" t="s">
        <v>66</v>
      </c>
      <c r="E1072" s="162" t="s">
        <v>326</v>
      </c>
      <c r="F1072" s="149" t="s">
        <v>31</v>
      </c>
      <c r="G1072" s="203">
        <v>16649</v>
      </c>
    </row>
    <row r="1073" spans="1:7" ht="33.75" customHeight="1" x14ac:dyDescent="0.25">
      <c r="A1073" s="141" t="s">
        <v>236</v>
      </c>
      <c r="B1073" s="91" t="s">
        <v>360</v>
      </c>
      <c r="C1073" s="92" t="s">
        <v>27</v>
      </c>
      <c r="D1073" s="92" t="s">
        <v>66</v>
      </c>
      <c r="E1073" s="162" t="s">
        <v>326</v>
      </c>
      <c r="F1073" s="149" t="s">
        <v>237</v>
      </c>
      <c r="G1073" s="203">
        <v>8615</v>
      </c>
    </row>
    <row r="1074" spans="1:7" ht="31.5" x14ac:dyDescent="0.25">
      <c r="A1074" s="142" t="s">
        <v>319</v>
      </c>
      <c r="B1074" s="94" t="s">
        <v>360</v>
      </c>
      <c r="C1074" s="95" t="s">
        <v>27</v>
      </c>
      <c r="D1074" s="92" t="s">
        <v>66</v>
      </c>
      <c r="E1074" s="163" t="s">
        <v>320</v>
      </c>
      <c r="F1074" s="148"/>
      <c r="G1074" s="205">
        <f>G1075</f>
        <v>4133.5</v>
      </c>
    </row>
    <row r="1075" spans="1:7" ht="33" customHeight="1" x14ac:dyDescent="0.25">
      <c r="A1075" s="141" t="s">
        <v>236</v>
      </c>
      <c r="B1075" s="91" t="s">
        <v>360</v>
      </c>
      <c r="C1075" s="92" t="s">
        <v>27</v>
      </c>
      <c r="D1075" s="92" t="s">
        <v>66</v>
      </c>
      <c r="E1075" s="162" t="s">
        <v>320</v>
      </c>
      <c r="F1075" s="149" t="s">
        <v>237</v>
      </c>
      <c r="G1075" s="203">
        <v>4133.5</v>
      </c>
    </row>
    <row r="1076" spans="1:7" ht="31.5" x14ac:dyDescent="0.25">
      <c r="A1076" s="142" t="s">
        <v>319</v>
      </c>
      <c r="B1076" s="94" t="s">
        <v>360</v>
      </c>
      <c r="C1076" s="95" t="s">
        <v>27</v>
      </c>
      <c r="D1076" s="92" t="s">
        <v>66</v>
      </c>
      <c r="E1076" s="163" t="s">
        <v>321</v>
      </c>
      <c r="F1076" s="148"/>
      <c r="G1076" s="205">
        <f>G1077</f>
        <v>981.4</v>
      </c>
    </row>
    <row r="1077" spans="1:7" ht="33" customHeight="1" x14ac:dyDescent="0.25">
      <c r="A1077" s="234" t="s">
        <v>236</v>
      </c>
      <c r="B1077" s="108" t="s">
        <v>360</v>
      </c>
      <c r="C1077" s="109" t="s">
        <v>27</v>
      </c>
      <c r="D1077" s="109" t="s">
        <v>66</v>
      </c>
      <c r="E1077" s="167" t="s">
        <v>321</v>
      </c>
      <c r="F1077" s="150" t="s">
        <v>237</v>
      </c>
      <c r="G1077" s="211">
        <v>981.4</v>
      </c>
    </row>
    <row r="1078" spans="1:7" ht="33" customHeight="1" x14ac:dyDescent="0.25">
      <c r="A1078" s="202" t="s">
        <v>118</v>
      </c>
      <c r="B1078" s="91" t="s">
        <v>360</v>
      </c>
      <c r="C1078" s="92" t="s">
        <v>27</v>
      </c>
      <c r="D1078" s="92" t="s">
        <v>66</v>
      </c>
      <c r="E1078" s="162" t="s">
        <v>119</v>
      </c>
      <c r="F1078" s="93"/>
      <c r="G1078" s="203">
        <f>G1079</f>
        <v>2070.4</v>
      </c>
    </row>
    <row r="1079" spans="1:7" ht="33" customHeight="1" x14ac:dyDescent="0.25">
      <c r="A1079" s="202" t="s">
        <v>30</v>
      </c>
      <c r="B1079" s="91" t="s">
        <v>360</v>
      </c>
      <c r="C1079" s="92" t="s">
        <v>27</v>
      </c>
      <c r="D1079" s="92" t="s">
        <v>66</v>
      </c>
      <c r="E1079" s="162" t="s">
        <v>120</v>
      </c>
      <c r="F1079" s="97" t="s">
        <v>31</v>
      </c>
      <c r="G1079" s="203">
        <v>2070.4</v>
      </c>
    </row>
    <row r="1080" spans="1:7" ht="13.5" customHeight="1" x14ac:dyDescent="0.25">
      <c r="A1080" s="235"/>
      <c r="B1080" s="151"/>
      <c r="C1080" s="118"/>
      <c r="D1080" s="118"/>
      <c r="E1080" s="177"/>
      <c r="F1080" s="153"/>
      <c r="G1080" s="236"/>
    </row>
    <row r="1081" spans="1:7" ht="15.75" x14ac:dyDescent="0.25">
      <c r="A1081" s="233" t="s">
        <v>95</v>
      </c>
      <c r="B1081" s="120" t="s">
        <v>360</v>
      </c>
      <c r="C1081" s="121" t="s">
        <v>96</v>
      </c>
      <c r="D1081" s="92"/>
      <c r="E1081" s="170"/>
      <c r="F1081" s="103"/>
      <c r="G1081" s="215">
        <f>G1082+G1093+G1107+G1127</f>
        <v>189827.29999999996</v>
      </c>
    </row>
    <row r="1082" spans="1:7" ht="15.75" x14ac:dyDescent="0.25">
      <c r="A1082" s="141" t="s">
        <v>97</v>
      </c>
      <c r="B1082" s="91" t="s">
        <v>360</v>
      </c>
      <c r="C1082" s="92" t="s">
        <v>96</v>
      </c>
      <c r="D1082" s="92" t="s">
        <v>13</v>
      </c>
      <c r="E1082" s="170"/>
      <c r="F1082" s="103"/>
      <c r="G1082" s="203">
        <f t="shared" ref="G1082:G1085" si="105">G1083</f>
        <v>49861.900000000009</v>
      </c>
    </row>
    <row r="1083" spans="1:7" ht="47.25" x14ac:dyDescent="0.25">
      <c r="A1083" s="141" t="s">
        <v>73</v>
      </c>
      <c r="B1083" s="91" t="s">
        <v>360</v>
      </c>
      <c r="C1083" s="92" t="s">
        <v>96</v>
      </c>
      <c r="D1083" s="92" t="s">
        <v>13</v>
      </c>
      <c r="E1083" s="162" t="s">
        <v>74</v>
      </c>
      <c r="F1083" s="103"/>
      <c r="G1083" s="203">
        <f>G1084+G1089</f>
        <v>49861.900000000009</v>
      </c>
    </row>
    <row r="1084" spans="1:7" ht="47.25" customHeight="1" x14ac:dyDescent="0.25">
      <c r="A1084" s="141" t="s">
        <v>75</v>
      </c>
      <c r="B1084" s="91" t="s">
        <v>360</v>
      </c>
      <c r="C1084" s="92" t="s">
        <v>96</v>
      </c>
      <c r="D1084" s="92" t="s">
        <v>13</v>
      </c>
      <c r="E1084" s="162" t="s">
        <v>76</v>
      </c>
      <c r="F1084" s="103"/>
      <c r="G1084" s="203">
        <f t="shared" si="105"/>
        <v>39017.100000000006</v>
      </c>
    </row>
    <row r="1085" spans="1:7" ht="15.75" x14ac:dyDescent="0.25">
      <c r="A1085" s="141" t="s">
        <v>43</v>
      </c>
      <c r="B1085" s="91" t="s">
        <v>360</v>
      </c>
      <c r="C1085" s="92" t="s">
        <v>96</v>
      </c>
      <c r="D1085" s="92" t="s">
        <v>13</v>
      </c>
      <c r="E1085" s="162" t="s">
        <v>77</v>
      </c>
      <c r="F1085" s="103"/>
      <c r="G1085" s="203">
        <f t="shared" si="105"/>
        <v>39017.100000000006</v>
      </c>
    </row>
    <row r="1086" spans="1:7" ht="15.75" x14ac:dyDescent="0.25">
      <c r="A1086" s="142" t="s">
        <v>45</v>
      </c>
      <c r="B1086" s="94" t="s">
        <v>360</v>
      </c>
      <c r="C1086" s="95" t="s">
        <v>96</v>
      </c>
      <c r="D1086" s="92" t="s">
        <v>13</v>
      </c>
      <c r="E1086" s="163" t="s">
        <v>78</v>
      </c>
      <c r="F1086" s="148"/>
      <c r="G1086" s="205">
        <f>G1087+G1088</f>
        <v>39017.100000000006</v>
      </c>
    </row>
    <row r="1087" spans="1:7" ht="31.5" x14ac:dyDescent="0.25">
      <c r="A1087" s="141" t="s">
        <v>30</v>
      </c>
      <c r="B1087" s="91" t="s">
        <v>360</v>
      </c>
      <c r="C1087" s="92" t="s">
        <v>96</v>
      </c>
      <c r="D1087" s="92" t="s">
        <v>13</v>
      </c>
      <c r="E1087" s="162" t="s">
        <v>78</v>
      </c>
      <c r="F1087" s="149" t="s">
        <v>31</v>
      </c>
      <c r="G1087" s="203">
        <v>1466.8</v>
      </c>
    </row>
    <row r="1088" spans="1:7" ht="15.75" x14ac:dyDescent="0.25">
      <c r="A1088" s="234" t="s">
        <v>34</v>
      </c>
      <c r="B1088" s="108" t="s">
        <v>360</v>
      </c>
      <c r="C1088" s="109" t="s">
        <v>96</v>
      </c>
      <c r="D1088" s="109" t="s">
        <v>13</v>
      </c>
      <c r="E1088" s="167" t="s">
        <v>78</v>
      </c>
      <c r="F1088" s="150" t="s">
        <v>11</v>
      </c>
      <c r="G1088" s="211">
        <v>37550.300000000003</v>
      </c>
    </row>
    <row r="1089" spans="1:7" ht="45.75" customHeight="1" x14ac:dyDescent="0.25">
      <c r="A1089" s="202" t="s">
        <v>351</v>
      </c>
      <c r="B1089" s="91" t="s">
        <v>360</v>
      </c>
      <c r="C1089" s="92" t="s">
        <v>96</v>
      </c>
      <c r="D1089" s="92" t="s">
        <v>13</v>
      </c>
      <c r="E1089" s="162" t="s">
        <v>352</v>
      </c>
      <c r="F1089" s="93"/>
      <c r="G1089" s="203">
        <f t="shared" ref="G1089:G1091" si="106">G1090</f>
        <v>10844.8</v>
      </c>
    </row>
    <row r="1090" spans="1:7" ht="16.5" customHeight="1" x14ac:dyDescent="0.25">
      <c r="A1090" s="202" t="s">
        <v>43</v>
      </c>
      <c r="B1090" s="91" t="s">
        <v>360</v>
      </c>
      <c r="C1090" s="92" t="s">
        <v>96</v>
      </c>
      <c r="D1090" s="92" t="s">
        <v>13</v>
      </c>
      <c r="E1090" s="162" t="s">
        <v>353</v>
      </c>
      <c r="F1090" s="93"/>
      <c r="G1090" s="203">
        <f t="shared" si="106"/>
        <v>10844.8</v>
      </c>
    </row>
    <row r="1091" spans="1:7" ht="18" customHeight="1" x14ac:dyDescent="0.25">
      <c r="A1091" s="204" t="s">
        <v>45</v>
      </c>
      <c r="B1091" s="94" t="s">
        <v>360</v>
      </c>
      <c r="C1091" s="95" t="s">
        <v>96</v>
      </c>
      <c r="D1091" s="92" t="s">
        <v>13</v>
      </c>
      <c r="E1091" s="163" t="s">
        <v>332</v>
      </c>
      <c r="F1091" s="96"/>
      <c r="G1091" s="205">
        <f t="shared" si="106"/>
        <v>10844.8</v>
      </c>
    </row>
    <row r="1092" spans="1:7" ht="33.75" customHeight="1" x14ac:dyDescent="0.25">
      <c r="A1092" s="202" t="s">
        <v>236</v>
      </c>
      <c r="B1092" s="91" t="s">
        <v>360</v>
      </c>
      <c r="C1092" s="92" t="s">
        <v>96</v>
      </c>
      <c r="D1092" s="92" t="s">
        <v>13</v>
      </c>
      <c r="E1092" s="162" t="s">
        <v>332</v>
      </c>
      <c r="F1092" s="97" t="s">
        <v>237</v>
      </c>
      <c r="G1092" s="203">
        <v>10844.8</v>
      </c>
    </row>
    <row r="1093" spans="1:7" ht="15.75" x14ac:dyDescent="0.25">
      <c r="A1093" s="235" t="s">
        <v>98</v>
      </c>
      <c r="B1093" s="151" t="s">
        <v>360</v>
      </c>
      <c r="C1093" s="118" t="s">
        <v>96</v>
      </c>
      <c r="D1093" s="118" t="s">
        <v>15</v>
      </c>
      <c r="E1093" s="178"/>
      <c r="F1093" s="152"/>
      <c r="G1093" s="236">
        <f>G1094</f>
        <v>1279</v>
      </c>
    </row>
    <row r="1094" spans="1:7" ht="47.25" x14ac:dyDescent="0.25">
      <c r="A1094" s="234" t="s">
        <v>73</v>
      </c>
      <c r="B1094" s="108" t="s">
        <v>360</v>
      </c>
      <c r="C1094" s="109" t="s">
        <v>96</v>
      </c>
      <c r="D1094" s="109" t="s">
        <v>15</v>
      </c>
      <c r="E1094" s="167" t="s">
        <v>74</v>
      </c>
      <c r="F1094" s="154"/>
      <c r="G1094" s="211">
        <f>G1099+G1103+G1095</f>
        <v>1279</v>
      </c>
    </row>
    <row r="1095" spans="1:7" ht="49.5" customHeight="1" x14ac:dyDescent="0.25">
      <c r="A1095" s="202" t="s">
        <v>75</v>
      </c>
      <c r="B1095" s="91" t="s">
        <v>360</v>
      </c>
      <c r="C1095" s="92" t="s">
        <v>96</v>
      </c>
      <c r="D1095" s="92" t="s">
        <v>15</v>
      </c>
      <c r="E1095" s="162" t="s">
        <v>76</v>
      </c>
      <c r="F1095" s="113"/>
      <c r="G1095" s="203">
        <f t="shared" ref="G1095:G1097" si="107">G1096</f>
        <v>199.9</v>
      </c>
    </row>
    <row r="1096" spans="1:7" ht="15.75" x14ac:dyDescent="0.25">
      <c r="A1096" s="202" t="s">
        <v>43</v>
      </c>
      <c r="B1096" s="91" t="s">
        <v>360</v>
      </c>
      <c r="C1096" s="92" t="s">
        <v>96</v>
      </c>
      <c r="D1096" s="92" t="s">
        <v>15</v>
      </c>
      <c r="E1096" s="162" t="s">
        <v>77</v>
      </c>
      <c r="F1096" s="113"/>
      <c r="G1096" s="203">
        <f t="shared" si="107"/>
        <v>199.9</v>
      </c>
    </row>
    <row r="1097" spans="1:7" ht="15.75" x14ac:dyDescent="0.25">
      <c r="A1097" s="204" t="s">
        <v>45</v>
      </c>
      <c r="B1097" s="94" t="s">
        <v>360</v>
      </c>
      <c r="C1097" s="95" t="s">
        <v>96</v>
      </c>
      <c r="D1097" s="92" t="s">
        <v>15</v>
      </c>
      <c r="E1097" s="163" t="s">
        <v>78</v>
      </c>
      <c r="F1097" s="155"/>
      <c r="G1097" s="205">
        <f t="shared" si="107"/>
        <v>199.9</v>
      </c>
    </row>
    <row r="1098" spans="1:7" ht="31.5" x14ac:dyDescent="0.25">
      <c r="A1098" s="202" t="s">
        <v>30</v>
      </c>
      <c r="B1098" s="91" t="s">
        <v>360</v>
      </c>
      <c r="C1098" s="92" t="s">
        <v>96</v>
      </c>
      <c r="D1098" s="92" t="s">
        <v>15</v>
      </c>
      <c r="E1098" s="162" t="s">
        <v>78</v>
      </c>
      <c r="F1098" s="129" t="s">
        <v>31</v>
      </c>
      <c r="G1098" s="203">
        <v>199.9</v>
      </c>
    </row>
    <row r="1099" spans="1:7" ht="33.75" customHeight="1" x14ac:dyDescent="0.25">
      <c r="A1099" s="235" t="s">
        <v>99</v>
      </c>
      <c r="B1099" s="151" t="s">
        <v>360</v>
      </c>
      <c r="C1099" s="118" t="s">
        <v>96</v>
      </c>
      <c r="D1099" s="118" t="s">
        <v>15</v>
      </c>
      <c r="E1099" s="177" t="s">
        <v>100</v>
      </c>
      <c r="F1099" s="152"/>
      <c r="G1099" s="236">
        <f t="shared" ref="G1099:G1101" si="108">G1100</f>
        <v>159.80000000000001</v>
      </c>
    </row>
    <row r="1100" spans="1:7" ht="15.75" x14ac:dyDescent="0.25">
      <c r="A1100" s="141" t="s">
        <v>43</v>
      </c>
      <c r="B1100" s="91" t="s">
        <v>360</v>
      </c>
      <c r="C1100" s="92" t="s">
        <v>96</v>
      </c>
      <c r="D1100" s="92" t="s">
        <v>15</v>
      </c>
      <c r="E1100" s="162" t="s">
        <v>102</v>
      </c>
      <c r="F1100" s="103"/>
      <c r="G1100" s="203">
        <f t="shared" si="108"/>
        <v>159.80000000000001</v>
      </c>
    </row>
    <row r="1101" spans="1:7" ht="15.75" x14ac:dyDescent="0.25">
      <c r="A1101" s="142" t="s">
        <v>45</v>
      </c>
      <c r="B1101" s="94" t="s">
        <v>360</v>
      </c>
      <c r="C1101" s="95" t="s">
        <v>96</v>
      </c>
      <c r="D1101" s="92" t="s">
        <v>15</v>
      </c>
      <c r="E1101" s="163" t="s">
        <v>103</v>
      </c>
      <c r="F1101" s="148"/>
      <c r="G1101" s="205">
        <f t="shared" si="108"/>
        <v>159.80000000000001</v>
      </c>
    </row>
    <row r="1102" spans="1:7" ht="31.5" x14ac:dyDescent="0.25">
      <c r="A1102" s="141" t="s">
        <v>30</v>
      </c>
      <c r="B1102" s="91" t="s">
        <v>360</v>
      </c>
      <c r="C1102" s="92" t="s">
        <v>96</v>
      </c>
      <c r="D1102" s="92" t="s">
        <v>15</v>
      </c>
      <c r="E1102" s="162" t="s">
        <v>103</v>
      </c>
      <c r="F1102" s="149" t="s">
        <v>31</v>
      </c>
      <c r="G1102" s="203">
        <v>159.80000000000001</v>
      </c>
    </row>
    <row r="1103" spans="1:7" ht="46.5" customHeight="1" x14ac:dyDescent="0.25">
      <c r="A1103" s="141" t="s">
        <v>351</v>
      </c>
      <c r="B1103" s="91" t="s">
        <v>360</v>
      </c>
      <c r="C1103" s="92" t="s">
        <v>96</v>
      </c>
      <c r="D1103" s="92" t="s">
        <v>15</v>
      </c>
      <c r="E1103" s="162" t="s">
        <v>352</v>
      </c>
      <c r="F1103" s="103"/>
      <c r="G1103" s="203">
        <f t="shared" ref="G1103:G1105" si="109">G1104</f>
        <v>919.3</v>
      </c>
    </row>
    <row r="1104" spans="1:7" ht="15.75" x14ac:dyDescent="0.25">
      <c r="A1104" s="141" t="s">
        <v>43</v>
      </c>
      <c r="B1104" s="91" t="s">
        <v>360</v>
      </c>
      <c r="C1104" s="92" t="s">
        <v>96</v>
      </c>
      <c r="D1104" s="92" t="s">
        <v>15</v>
      </c>
      <c r="E1104" s="162" t="s">
        <v>353</v>
      </c>
      <c r="F1104" s="103"/>
      <c r="G1104" s="203">
        <f t="shared" si="109"/>
        <v>919.3</v>
      </c>
    </row>
    <row r="1105" spans="1:7" ht="15.75" x14ac:dyDescent="0.25">
      <c r="A1105" s="142" t="s">
        <v>45</v>
      </c>
      <c r="B1105" s="94" t="s">
        <v>360</v>
      </c>
      <c r="C1105" s="95" t="s">
        <v>96</v>
      </c>
      <c r="D1105" s="92" t="s">
        <v>15</v>
      </c>
      <c r="E1105" s="163" t="s">
        <v>332</v>
      </c>
      <c r="F1105" s="148"/>
      <c r="G1105" s="205">
        <f t="shared" si="109"/>
        <v>919.3</v>
      </c>
    </row>
    <row r="1106" spans="1:7" ht="32.25" customHeight="1" x14ac:dyDescent="0.25">
      <c r="A1106" s="141" t="s">
        <v>236</v>
      </c>
      <c r="B1106" s="91" t="s">
        <v>360</v>
      </c>
      <c r="C1106" s="92" t="s">
        <v>96</v>
      </c>
      <c r="D1106" s="92" t="s">
        <v>15</v>
      </c>
      <c r="E1106" s="162" t="s">
        <v>332</v>
      </c>
      <c r="F1106" s="149" t="s">
        <v>237</v>
      </c>
      <c r="G1106" s="203">
        <v>919.3</v>
      </c>
    </row>
    <row r="1107" spans="1:7" ht="15.75" x14ac:dyDescent="0.25">
      <c r="A1107" s="141" t="s">
        <v>117</v>
      </c>
      <c r="B1107" s="91" t="s">
        <v>360</v>
      </c>
      <c r="C1107" s="92" t="s">
        <v>96</v>
      </c>
      <c r="D1107" s="92" t="s">
        <v>64</v>
      </c>
      <c r="E1107" s="170"/>
      <c r="F1107" s="103"/>
      <c r="G1107" s="203">
        <f>G1108+G1117+G1125</f>
        <v>131384.49999999997</v>
      </c>
    </row>
    <row r="1108" spans="1:7" ht="47.25" x14ac:dyDescent="0.25">
      <c r="A1108" s="141" t="s">
        <v>73</v>
      </c>
      <c r="B1108" s="91" t="s">
        <v>360</v>
      </c>
      <c r="C1108" s="92" t="s">
        <v>96</v>
      </c>
      <c r="D1108" s="92" t="s">
        <v>64</v>
      </c>
      <c r="E1108" s="162" t="s">
        <v>74</v>
      </c>
      <c r="F1108" s="103"/>
      <c r="G1108" s="203">
        <f>G1109+G1113</f>
        <v>52257.2</v>
      </c>
    </row>
    <row r="1109" spans="1:7" ht="49.5" customHeight="1" x14ac:dyDescent="0.25">
      <c r="A1109" s="141" t="s">
        <v>75</v>
      </c>
      <c r="B1109" s="91" t="s">
        <v>360</v>
      </c>
      <c r="C1109" s="92" t="s">
        <v>96</v>
      </c>
      <c r="D1109" s="92" t="s">
        <v>64</v>
      </c>
      <c r="E1109" s="162" t="s">
        <v>76</v>
      </c>
      <c r="F1109" s="103"/>
      <c r="G1109" s="203">
        <f t="shared" ref="G1109:G1111" si="110">G1110</f>
        <v>5610</v>
      </c>
    </row>
    <row r="1110" spans="1:7" ht="15.75" x14ac:dyDescent="0.25">
      <c r="A1110" s="141" t="s">
        <v>43</v>
      </c>
      <c r="B1110" s="91" t="s">
        <v>360</v>
      </c>
      <c r="C1110" s="92" t="s">
        <v>96</v>
      </c>
      <c r="D1110" s="92" t="s">
        <v>64</v>
      </c>
      <c r="E1110" s="162" t="s">
        <v>77</v>
      </c>
      <c r="F1110" s="103"/>
      <c r="G1110" s="203">
        <f t="shared" si="110"/>
        <v>5610</v>
      </c>
    </row>
    <row r="1111" spans="1:7" ht="15.75" x14ac:dyDescent="0.25">
      <c r="A1111" s="142" t="s">
        <v>45</v>
      </c>
      <c r="B1111" s="94" t="s">
        <v>360</v>
      </c>
      <c r="C1111" s="95" t="s">
        <v>96</v>
      </c>
      <c r="D1111" s="92" t="s">
        <v>64</v>
      </c>
      <c r="E1111" s="163" t="s">
        <v>78</v>
      </c>
      <c r="F1111" s="148"/>
      <c r="G1111" s="205">
        <f t="shared" si="110"/>
        <v>5610</v>
      </c>
    </row>
    <row r="1112" spans="1:7" ht="31.5" x14ac:dyDescent="0.25">
      <c r="A1112" s="141" t="s">
        <v>30</v>
      </c>
      <c r="B1112" s="91" t="s">
        <v>360</v>
      </c>
      <c r="C1112" s="92" t="s">
        <v>96</v>
      </c>
      <c r="D1112" s="92" t="s">
        <v>64</v>
      </c>
      <c r="E1112" s="162" t="s">
        <v>78</v>
      </c>
      <c r="F1112" s="149" t="s">
        <v>31</v>
      </c>
      <c r="G1112" s="203">
        <v>5610</v>
      </c>
    </row>
    <row r="1113" spans="1:7" ht="47.25" customHeight="1" x14ac:dyDescent="0.25">
      <c r="A1113" s="141" t="s">
        <v>351</v>
      </c>
      <c r="B1113" s="91" t="s">
        <v>360</v>
      </c>
      <c r="C1113" s="92" t="s">
        <v>96</v>
      </c>
      <c r="D1113" s="92" t="s">
        <v>64</v>
      </c>
      <c r="E1113" s="162" t="s">
        <v>352</v>
      </c>
      <c r="F1113" s="103"/>
      <c r="G1113" s="203">
        <f t="shared" ref="G1113:G1115" si="111">G1114</f>
        <v>46647.199999999997</v>
      </c>
    </row>
    <row r="1114" spans="1:7" ht="15.75" x14ac:dyDescent="0.25">
      <c r="A1114" s="141" t="s">
        <v>43</v>
      </c>
      <c r="B1114" s="91" t="s">
        <v>360</v>
      </c>
      <c r="C1114" s="92" t="s">
        <v>96</v>
      </c>
      <c r="D1114" s="92" t="s">
        <v>64</v>
      </c>
      <c r="E1114" s="162" t="s">
        <v>353</v>
      </c>
      <c r="F1114" s="103"/>
      <c r="G1114" s="203">
        <f t="shared" si="111"/>
        <v>46647.199999999997</v>
      </c>
    </row>
    <row r="1115" spans="1:7" ht="15.75" x14ac:dyDescent="0.25">
      <c r="A1115" s="142" t="s">
        <v>45</v>
      </c>
      <c r="B1115" s="94" t="s">
        <v>360</v>
      </c>
      <c r="C1115" s="95" t="s">
        <v>96</v>
      </c>
      <c r="D1115" s="92" t="s">
        <v>64</v>
      </c>
      <c r="E1115" s="163" t="s">
        <v>332</v>
      </c>
      <c r="F1115" s="148"/>
      <c r="G1115" s="205">
        <f t="shared" si="111"/>
        <v>46647.199999999997</v>
      </c>
    </row>
    <row r="1116" spans="1:7" ht="33.75" customHeight="1" x14ac:dyDescent="0.25">
      <c r="A1116" s="141" t="s">
        <v>236</v>
      </c>
      <c r="B1116" s="91" t="s">
        <v>360</v>
      </c>
      <c r="C1116" s="92" t="s">
        <v>96</v>
      </c>
      <c r="D1116" s="92" t="s">
        <v>64</v>
      </c>
      <c r="E1116" s="162" t="s">
        <v>332</v>
      </c>
      <c r="F1116" s="149" t="s">
        <v>237</v>
      </c>
      <c r="G1116" s="203">
        <v>46647.199999999997</v>
      </c>
    </row>
    <row r="1117" spans="1:7" ht="33" customHeight="1" x14ac:dyDescent="0.25">
      <c r="A1117" s="141" t="s">
        <v>316</v>
      </c>
      <c r="B1117" s="91" t="s">
        <v>360</v>
      </c>
      <c r="C1117" s="92" t="s">
        <v>96</v>
      </c>
      <c r="D1117" s="92" t="s">
        <v>64</v>
      </c>
      <c r="E1117" s="162" t="s">
        <v>317</v>
      </c>
      <c r="F1117" s="103"/>
      <c r="G1117" s="203">
        <f>G1118</f>
        <v>78982.899999999994</v>
      </c>
    </row>
    <row r="1118" spans="1:7" ht="15.75" x14ac:dyDescent="0.25">
      <c r="A1118" s="141" t="s">
        <v>43</v>
      </c>
      <c r="B1118" s="91" t="s">
        <v>360</v>
      </c>
      <c r="C1118" s="92" t="s">
        <v>96</v>
      </c>
      <c r="D1118" s="92" t="s">
        <v>64</v>
      </c>
      <c r="E1118" s="162" t="s">
        <v>318</v>
      </c>
      <c r="F1118" s="103"/>
      <c r="G1118" s="203">
        <f>G1119+G1123+G1121</f>
        <v>78982.899999999994</v>
      </c>
    </row>
    <row r="1119" spans="1:7" ht="15.75" x14ac:dyDescent="0.25">
      <c r="A1119" s="142" t="s">
        <v>45</v>
      </c>
      <c r="B1119" s="94" t="s">
        <v>360</v>
      </c>
      <c r="C1119" s="95" t="s">
        <v>96</v>
      </c>
      <c r="D1119" s="92" t="s">
        <v>64</v>
      </c>
      <c r="E1119" s="163" t="s">
        <v>326</v>
      </c>
      <c r="F1119" s="148"/>
      <c r="G1119" s="205">
        <f>G1120</f>
        <v>43400.5</v>
      </c>
    </row>
    <row r="1120" spans="1:7" ht="34.5" customHeight="1" x14ac:dyDescent="0.25">
      <c r="A1120" s="234" t="s">
        <v>236</v>
      </c>
      <c r="B1120" s="108" t="s">
        <v>360</v>
      </c>
      <c r="C1120" s="109" t="s">
        <v>96</v>
      </c>
      <c r="D1120" s="109" t="s">
        <v>64</v>
      </c>
      <c r="E1120" s="167" t="s">
        <v>326</v>
      </c>
      <c r="F1120" s="150" t="s">
        <v>237</v>
      </c>
      <c r="G1120" s="211">
        <v>43400.5</v>
      </c>
    </row>
    <row r="1121" spans="1:7" ht="49.5" customHeight="1" x14ac:dyDescent="0.25">
      <c r="A1121" s="142" t="s">
        <v>363</v>
      </c>
      <c r="B1121" s="94" t="s">
        <v>360</v>
      </c>
      <c r="C1121" s="95" t="s">
        <v>96</v>
      </c>
      <c r="D1121" s="92" t="s">
        <v>64</v>
      </c>
      <c r="E1121" s="163" t="s">
        <v>382</v>
      </c>
      <c r="F1121" s="96"/>
      <c r="G1121" s="205">
        <f>G1122</f>
        <v>1889.5</v>
      </c>
    </row>
    <row r="1122" spans="1:7" ht="30.75" customHeight="1" x14ac:dyDescent="0.25">
      <c r="A1122" s="141" t="s">
        <v>30</v>
      </c>
      <c r="B1122" s="91" t="s">
        <v>360</v>
      </c>
      <c r="C1122" s="92" t="s">
        <v>96</v>
      </c>
      <c r="D1122" s="92" t="s">
        <v>64</v>
      </c>
      <c r="E1122" s="162" t="s">
        <v>382</v>
      </c>
      <c r="F1122" s="97" t="s">
        <v>31</v>
      </c>
      <c r="G1122" s="203">
        <v>1889.5</v>
      </c>
    </row>
    <row r="1123" spans="1:7" ht="48.75" customHeight="1" x14ac:dyDescent="0.25">
      <c r="A1123" s="237" t="s">
        <v>363</v>
      </c>
      <c r="B1123" s="116" t="s">
        <v>360</v>
      </c>
      <c r="C1123" s="117" t="s">
        <v>96</v>
      </c>
      <c r="D1123" s="118" t="s">
        <v>64</v>
      </c>
      <c r="E1123" s="169" t="s">
        <v>364</v>
      </c>
      <c r="F1123" s="156"/>
      <c r="G1123" s="213">
        <f>G1124</f>
        <v>33692.9</v>
      </c>
    </row>
    <row r="1124" spans="1:7" ht="31.5" x14ac:dyDescent="0.25">
      <c r="A1124" s="234" t="s">
        <v>30</v>
      </c>
      <c r="B1124" s="108" t="s">
        <v>360</v>
      </c>
      <c r="C1124" s="109" t="s">
        <v>96</v>
      </c>
      <c r="D1124" s="109" t="s">
        <v>64</v>
      </c>
      <c r="E1124" s="167" t="s">
        <v>364</v>
      </c>
      <c r="F1124" s="150" t="s">
        <v>31</v>
      </c>
      <c r="G1124" s="211">
        <v>33692.9</v>
      </c>
    </row>
    <row r="1125" spans="1:7" ht="31.5" x14ac:dyDescent="0.25">
      <c r="A1125" s="202" t="s">
        <v>118</v>
      </c>
      <c r="B1125" s="101" t="s">
        <v>360</v>
      </c>
      <c r="C1125" s="102" t="s">
        <v>96</v>
      </c>
      <c r="D1125" s="102" t="s">
        <v>64</v>
      </c>
      <c r="E1125" s="165" t="s">
        <v>119</v>
      </c>
      <c r="F1125" s="93"/>
      <c r="G1125" s="208">
        <f>G1126</f>
        <v>144.4</v>
      </c>
    </row>
    <row r="1126" spans="1:7" ht="31.5" x14ac:dyDescent="0.25">
      <c r="A1126" s="202" t="s">
        <v>30</v>
      </c>
      <c r="B1126" s="101" t="s">
        <v>360</v>
      </c>
      <c r="C1126" s="102" t="s">
        <v>96</v>
      </c>
      <c r="D1126" s="102" t="s">
        <v>64</v>
      </c>
      <c r="E1126" s="165" t="s">
        <v>120</v>
      </c>
      <c r="F1126" s="112" t="s">
        <v>31</v>
      </c>
      <c r="G1126" s="208">
        <v>144.4</v>
      </c>
    </row>
    <row r="1127" spans="1:7" ht="31.5" x14ac:dyDescent="0.25">
      <c r="A1127" s="202" t="s">
        <v>333</v>
      </c>
      <c r="B1127" s="101" t="s">
        <v>360</v>
      </c>
      <c r="C1127" s="102" t="s">
        <v>96</v>
      </c>
      <c r="D1127" s="102" t="s">
        <v>96</v>
      </c>
      <c r="E1127" s="170"/>
      <c r="F1127" s="93"/>
      <c r="G1127" s="208">
        <f t="shared" ref="G1127:G1129" si="112">G1128</f>
        <v>7301.9</v>
      </c>
    </row>
    <row r="1128" spans="1:7" ht="47.25" x14ac:dyDescent="0.25">
      <c r="A1128" s="202" t="s">
        <v>73</v>
      </c>
      <c r="B1128" s="101" t="s">
        <v>360</v>
      </c>
      <c r="C1128" s="102" t="s">
        <v>96</v>
      </c>
      <c r="D1128" s="102" t="s">
        <v>96</v>
      </c>
      <c r="E1128" s="165" t="s">
        <v>74</v>
      </c>
      <c r="F1128" s="93"/>
      <c r="G1128" s="208">
        <f t="shared" si="112"/>
        <v>7301.9</v>
      </c>
    </row>
    <row r="1129" spans="1:7" ht="47.25" x14ac:dyDescent="0.25">
      <c r="A1129" s="202" t="s">
        <v>351</v>
      </c>
      <c r="B1129" s="101" t="s">
        <v>360</v>
      </c>
      <c r="C1129" s="102" t="s">
        <v>96</v>
      </c>
      <c r="D1129" s="102" t="s">
        <v>96</v>
      </c>
      <c r="E1129" s="165" t="s">
        <v>352</v>
      </c>
      <c r="F1129" s="93"/>
      <c r="G1129" s="208">
        <f t="shared" si="112"/>
        <v>7301.9</v>
      </c>
    </row>
    <row r="1130" spans="1:7" ht="15.75" x14ac:dyDescent="0.25">
      <c r="A1130" s="202" t="s">
        <v>43</v>
      </c>
      <c r="B1130" s="101" t="s">
        <v>360</v>
      </c>
      <c r="C1130" s="102" t="s">
        <v>96</v>
      </c>
      <c r="D1130" s="102" t="s">
        <v>96</v>
      </c>
      <c r="E1130" s="165" t="s">
        <v>353</v>
      </c>
      <c r="F1130" s="93"/>
      <c r="G1130" s="208">
        <f>G1131+G1133</f>
        <v>7301.9</v>
      </c>
    </row>
    <row r="1131" spans="1:7" ht="31.5" customHeight="1" x14ac:dyDescent="0.25">
      <c r="A1131" s="204" t="s">
        <v>396</v>
      </c>
      <c r="B1131" s="104" t="s">
        <v>360</v>
      </c>
      <c r="C1131" s="105" t="s">
        <v>96</v>
      </c>
      <c r="D1131" s="102" t="s">
        <v>96</v>
      </c>
      <c r="E1131" s="166" t="s">
        <v>397</v>
      </c>
      <c r="F1131" s="111"/>
      <c r="G1131" s="209">
        <f>G1132</f>
        <v>7201.9</v>
      </c>
    </row>
    <row r="1132" spans="1:7" ht="31.5" x14ac:dyDescent="0.25">
      <c r="A1132" s="202" t="s">
        <v>236</v>
      </c>
      <c r="B1132" s="101" t="s">
        <v>360</v>
      </c>
      <c r="C1132" s="102" t="s">
        <v>96</v>
      </c>
      <c r="D1132" s="102" t="s">
        <v>96</v>
      </c>
      <c r="E1132" s="165" t="s">
        <v>397</v>
      </c>
      <c r="F1132" s="112" t="s">
        <v>237</v>
      </c>
      <c r="G1132" s="208">
        <v>7201.9</v>
      </c>
    </row>
    <row r="1133" spans="1:7" ht="33" customHeight="1" x14ac:dyDescent="0.25">
      <c r="A1133" s="204" t="s">
        <v>396</v>
      </c>
      <c r="B1133" s="104" t="s">
        <v>360</v>
      </c>
      <c r="C1133" s="105" t="s">
        <v>96</v>
      </c>
      <c r="D1133" s="102" t="s">
        <v>96</v>
      </c>
      <c r="E1133" s="166" t="s">
        <v>398</v>
      </c>
      <c r="F1133" s="111"/>
      <c r="G1133" s="209">
        <f>G1134</f>
        <v>100</v>
      </c>
    </row>
    <row r="1134" spans="1:7" ht="31.5" x14ac:dyDescent="0.25">
      <c r="A1134" s="202" t="s">
        <v>236</v>
      </c>
      <c r="B1134" s="101" t="s">
        <v>360</v>
      </c>
      <c r="C1134" s="102" t="s">
        <v>96</v>
      </c>
      <c r="D1134" s="102" t="s">
        <v>96</v>
      </c>
      <c r="E1134" s="165" t="s">
        <v>398</v>
      </c>
      <c r="F1134" s="112" t="s">
        <v>237</v>
      </c>
      <c r="G1134" s="208">
        <v>100</v>
      </c>
    </row>
    <row r="1135" spans="1:7" ht="12.75" customHeight="1" x14ac:dyDescent="0.25">
      <c r="A1135" s="235"/>
      <c r="B1135" s="151"/>
      <c r="C1135" s="118"/>
      <c r="D1135" s="118"/>
      <c r="E1135" s="177"/>
      <c r="F1135" s="153"/>
      <c r="G1135" s="236"/>
    </row>
    <row r="1136" spans="1:7" ht="15.75" x14ac:dyDescent="0.25">
      <c r="A1136" s="233" t="s">
        <v>175</v>
      </c>
      <c r="B1136" s="120" t="s">
        <v>360</v>
      </c>
      <c r="C1136" s="121" t="s">
        <v>176</v>
      </c>
      <c r="D1136" s="92"/>
      <c r="E1136" s="170"/>
      <c r="F1136" s="103"/>
      <c r="G1136" s="215">
        <f t="shared" ref="G1136:G1138" si="113">G1137</f>
        <v>34011.9</v>
      </c>
    </row>
    <row r="1137" spans="1:7" ht="15.75" x14ac:dyDescent="0.25">
      <c r="A1137" s="141" t="s">
        <v>177</v>
      </c>
      <c r="B1137" s="91" t="s">
        <v>360</v>
      </c>
      <c r="C1137" s="92" t="s">
        <v>176</v>
      </c>
      <c r="D1137" s="92" t="s">
        <v>13</v>
      </c>
      <c r="E1137" s="170"/>
      <c r="F1137" s="103"/>
      <c r="G1137" s="203">
        <f t="shared" si="113"/>
        <v>34011.9</v>
      </c>
    </row>
    <row r="1138" spans="1:7" ht="33.75" customHeight="1" x14ac:dyDescent="0.25">
      <c r="A1138" s="141" t="s">
        <v>316</v>
      </c>
      <c r="B1138" s="91" t="s">
        <v>360</v>
      </c>
      <c r="C1138" s="92" t="s">
        <v>176</v>
      </c>
      <c r="D1138" s="92" t="s">
        <v>13</v>
      </c>
      <c r="E1138" s="162" t="s">
        <v>317</v>
      </c>
      <c r="F1138" s="103"/>
      <c r="G1138" s="203">
        <f t="shared" si="113"/>
        <v>34011.9</v>
      </c>
    </row>
    <row r="1139" spans="1:7" ht="15.75" x14ac:dyDescent="0.25">
      <c r="A1139" s="141" t="s">
        <v>43</v>
      </c>
      <c r="B1139" s="91" t="s">
        <v>360</v>
      </c>
      <c r="C1139" s="92" t="s">
        <v>176</v>
      </c>
      <c r="D1139" s="92" t="s">
        <v>13</v>
      </c>
      <c r="E1139" s="162" t="s">
        <v>318</v>
      </c>
      <c r="F1139" s="103"/>
      <c r="G1139" s="203">
        <f>G1140+G1142</f>
        <v>34011.9</v>
      </c>
    </row>
    <row r="1140" spans="1:7" ht="31.5" x14ac:dyDescent="0.25">
      <c r="A1140" s="142" t="s">
        <v>319</v>
      </c>
      <c r="B1140" s="94" t="s">
        <v>360</v>
      </c>
      <c r="C1140" s="95" t="s">
        <v>176</v>
      </c>
      <c r="D1140" s="92" t="s">
        <v>13</v>
      </c>
      <c r="E1140" s="163" t="s">
        <v>320</v>
      </c>
      <c r="F1140" s="148"/>
      <c r="G1140" s="205">
        <f>G1141</f>
        <v>25588.799999999999</v>
      </c>
    </row>
    <row r="1141" spans="1:7" ht="33" customHeight="1" x14ac:dyDescent="0.25">
      <c r="A1141" s="141" t="s">
        <v>236</v>
      </c>
      <c r="B1141" s="91" t="s">
        <v>360</v>
      </c>
      <c r="C1141" s="92" t="s">
        <v>176</v>
      </c>
      <c r="D1141" s="92" t="s">
        <v>13</v>
      </c>
      <c r="E1141" s="162" t="s">
        <v>320</v>
      </c>
      <c r="F1141" s="149" t="s">
        <v>237</v>
      </c>
      <c r="G1141" s="203">
        <v>25588.799999999999</v>
      </c>
    </row>
    <row r="1142" spans="1:7" ht="31.5" x14ac:dyDescent="0.25">
      <c r="A1142" s="142" t="s">
        <v>319</v>
      </c>
      <c r="B1142" s="94" t="s">
        <v>360</v>
      </c>
      <c r="C1142" s="95" t="s">
        <v>176</v>
      </c>
      <c r="D1142" s="92" t="s">
        <v>13</v>
      </c>
      <c r="E1142" s="163" t="s">
        <v>321</v>
      </c>
      <c r="F1142" s="148"/>
      <c r="G1142" s="205">
        <f>G1143</f>
        <v>8423.1</v>
      </c>
    </row>
    <row r="1143" spans="1:7" ht="33.75" customHeight="1" x14ac:dyDescent="0.25">
      <c r="A1143" s="141" t="s">
        <v>236</v>
      </c>
      <c r="B1143" s="91" t="s">
        <v>360</v>
      </c>
      <c r="C1143" s="92" t="s">
        <v>176</v>
      </c>
      <c r="D1143" s="92" t="s">
        <v>13</v>
      </c>
      <c r="E1143" s="162" t="s">
        <v>321</v>
      </c>
      <c r="F1143" s="149" t="s">
        <v>237</v>
      </c>
      <c r="G1143" s="203">
        <v>8423.1</v>
      </c>
    </row>
    <row r="1144" spans="1:7" ht="12.75" customHeight="1" x14ac:dyDescent="0.25">
      <c r="A1144" s="141"/>
      <c r="B1144" s="91"/>
      <c r="C1144" s="92"/>
      <c r="D1144" s="92"/>
      <c r="E1144" s="162"/>
      <c r="F1144" s="149"/>
      <c r="G1144" s="203"/>
    </row>
    <row r="1145" spans="1:7" ht="15.75" x14ac:dyDescent="0.25">
      <c r="A1145" s="233" t="s">
        <v>104</v>
      </c>
      <c r="B1145" s="120" t="s">
        <v>360</v>
      </c>
      <c r="C1145" s="121" t="s">
        <v>105</v>
      </c>
      <c r="D1145" s="92"/>
      <c r="E1145" s="170"/>
      <c r="F1145" s="103"/>
      <c r="G1145" s="215">
        <f t="shared" ref="G1145:G1150" si="114">G1146</f>
        <v>866.5</v>
      </c>
    </row>
    <row r="1146" spans="1:7" ht="15.75" x14ac:dyDescent="0.25">
      <c r="A1146" s="141" t="s">
        <v>106</v>
      </c>
      <c r="B1146" s="91" t="s">
        <v>360</v>
      </c>
      <c r="C1146" s="92" t="s">
        <v>105</v>
      </c>
      <c r="D1146" s="92" t="s">
        <v>13</v>
      </c>
      <c r="E1146" s="170"/>
      <c r="F1146" s="103"/>
      <c r="G1146" s="203">
        <f t="shared" si="114"/>
        <v>866.5</v>
      </c>
    </row>
    <row r="1147" spans="1:7" ht="47.25" x14ac:dyDescent="0.25">
      <c r="A1147" s="141" t="s">
        <v>73</v>
      </c>
      <c r="B1147" s="91" t="s">
        <v>360</v>
      </c>
      <c r="C1147" s="92" t="s">
        <v>105</v>
      </c>
      <c r="D1147" s="92" t="s">
        <v>13</v>
      </c>
      <c r="E1147" s="162" t="s">
        <v>74</v>
      </c>
      <c r="F1147" s="103"/>
      <c r="G1147" s="203">
        <f t="shared" si="114"/>
        <v>866.5</v>
      </c>
    </row>
    <row r="1148" spans="1:7" ht="32.25" customHeight="1" x14ac:dyDescent="0.25">
      <c r="A1148" s="141" t="s">
        <v>99</v>
      </c>
      <c r="B1148" s="91" t="s">
        <v>360</v>
      </c>
      <c r="C1148" s="92" t="s">
        <v>105</v>
      </c>
      <c r="D1148" s="92" t="s">
        <v>13</v>
      </c>
      <c r="E1148" s="162" t="s">
        <v>100</v>
      </c>
      <c r="F1148" s="103"/>
      <c r="G1148" s="203">
        <f t="shared" si="114"/>
        <v>866.5</v>
      </c>
    </row>
    <row r="1149" spans="1:7" ht="15.75" x14ac:dyDescent="0.25">
      <c r="A1149" s="141" t="s">
        <v>43</v>
      </c>
      <c r="B1149" s="91" t="s">
        <v>360</v>
      </c>
      <c r="C1149" s="92" t="s">
        <v>105</v>
      </c>
      <c r="D1149" s="92" t="s">
        <v>13</v>
      </c>
      <c r="E1149" s="162" t="s">
        <v>102</v>
      </c>
      <c r="F1149" s="103"/>
      <c r="G1149" s="203">
        <f t="shared" si="114"/>
        <v>866.5</v>
      </c>
    </row>
    <row r="1150" spans="1:7" ht="15.75" x14ac:dyDescent="0.25">
      <c r="A1150" s="142" t="s">
        <v>45</v>
      </c>
      <c r="B1150" s="94" t="s">
        <v>360</v>
      </c>
      <c r="C1150" s="95" t="s">
        <v>105</v>
      </c>
      <c r="D1150" s="92" t="s">
        <v>13</v>
      </c>
      <c r="E1150" s="163" t="s">
        <v>103</v>
      </c>
      <c r="F1150" s="148"/>
      <c r="G1150" s="205">
        <f t="shared" si="114"/>
        <v>866.5</v>
      </c>
    </row>
    <row r="1151" spans="1:7" ht="31.5" x14ac:dyDescent="0.25">
      <c r="A1151" s="141" t="s">
        <v>30</v>
      </c>
      <c r="B1151" s="91" t="s">
        <v>360</v>
      </c>
      <c r="C1151" s="92" t="s">
        <v>105</v>
      </c>
      <c r="D1151" s="92" t="s">
        <v>13</v>
      </c>
      <c r="E1151" s="162" t="s">
        <v>103</v>
      </c>
      <c r="F1151" s="149" t="s">
        <v>31</v>
      </c>
      <c r="G1151" s="203">
        <v>866.5</v>
      </c>
    </row>
    <row r="1152" spans="1:7" ht="15.75" x14ac:dyDescent="0.25">
      <c r="A1152" s="141"/>
      <c r="B1152" s="91"/>
      <c r="C1152" s="92"/>
      <c r="D1152" s="92"/>
      <c r="E1152" s="162"/>
      <c r="F1152" s="149"/>
      <c r="G1152" s="203"/>
    </row>
    <row r="1153" spans="1:7" ht="15.75" x14ac:dyDescent="0.25">
      <c r="A1153" s="233" t="s">
        <v>206</v>
      </c>
      <c r="B1153" s="120" t="s">
        <v>360</v>
      </c>
      <c r="C1153" s="121" t="s">
        <v>50</v>
      </c>
      <c r="D1153" s="92"/>
      <c r="E1153" s="170"/>
      <c r="F1153" s="103"/>
      <c r="G1153" s="215">
        <f>G1154+G1162</f>
        <v>60258.1</v>
      </c>
    </row>
    <row r="1154" spans="1:7" ht="15.75" x14ac:dyDescent="0.25">
      <c r="A1154" s="141" t="s">
        <v>223</v>
      </c>
      <c r="B1154" s="91" t="s">
        <v>360</v>
      </c>
      <c r="C1154" s="92" t="s">
        <v>50</v>
      </c>
      <c r="D1154" s="92" t="s">
        <v>64</v>
      </c>
      <c r="E1154" s="170"/>
      <c r="F1154" s="103"/>
      <c r="G1154" s="203">
        <f t="shared" ref="G1154:G1156" si="115">G1155</f>
        <v>59243.4</v>
      </c>
    </row>
    <row r="1155" spans="1:7" ht="47.25" x14ac:dyDescent="0.25">
      <c r="A1155" s="141" t="s">
        <v>73</v>
      </c>
      <c r="B1155" s="91" t="s">
        <v>360</v>
      </c>
      <c r="C1155" s="92" t="s">
        <v>50</v>
      </c>
      <c r="D1155" s="92" t="s">
        <v>64</v>
      </c>
      <c r="E1155" s="162" t="s">
        <v>74</v>
      </c>
      <c r="F1155" s="103"/>
      <c r="G1155" s="203">
        <f t="shared" si="115"/>
        <v>59243.4</v>
      </c>
    </row>
    <row r="1156" spans="1:7" ht="46.5" customHeight="1" x14ac:dyDescent="0.25">
      <c r="A1156" s="141" t="s">
        <v>75</v>
      </c>
      <c r="B1156" s="91" t="s">
        <v>360</v>
      </c>
      <c r="C1156" s="92" t="s">
        <v>50</v>
      </c>
      <c r="D1156" s="92" t="s">
        <v>64</v>
      </c>
      <c r="E1156" s="162" t="s">
        <v>76</v>
      </c>
      <c r="F1156" s="103"/>
      <c r="G1156" s="203">
        <f t="shared" si="115"/>
        <v>59243.4</v>
      </c>
    </row>
    <row r="1157" spans="1:7" ht="15.75" x14ac:dyDescent="0.25">
      <c r="A1157" s="141" t="s">
        <v>43</v>
      </c>
      <c r="B1157" s="91" t="s">
        <v>360</v>
      </c>
      <c r="C1157" s="92" t="s">
        <v>50</v>
      </c>
      <c r="D1157" s="92" t="s">
        <v>64</v>
      </c>
      <c r="E1157" s="162" t="s">
        <v>77</v>
      </c>
      <c r="F1157" s="103"/>
      <c r="G1157" s="203">
        <f>G1158+G1160</f>
        <v>59243.4</v>
      </c>
    </row>
    <row r="1158" spans="1:7" ht="15.75" x14ac:dyDescent="0.25">
      <c r="A1158" s="142" t="s">
        <v>45</v>
      </c>
      <c r="B1158" s="94" t="s">
        <v>360</v>
      </c>
      <c r="C1158" s="95" t="s">
        <v>50</v>
      </c>
      <c r="D1158" s="92" t="s">
        <v>64</v>
      </c>
      <c r="E1158" s="163" t="s">
        <v>78</v>
      </c>
      <c r="F1158" s="148"/>
      <c r="G1158" s="205">
        <f>G1159</f>
        <v>57601.3</v>
      </c>
    </row>
    <row r="1159" spans="1:7" ht="18" customHeight="1" x14ac:dyDescent="0.25">
      <c r="A1159" s="141" t="s">
        <v>32</v>
      </c>
      <c r="B1159" s="91" t="s">
        <v>360</v>
      </c>
      <c r="C1159" s="92" t="s">
        <v>50</v>
      </c>
      <c r="D1159" s="92" t="s">
        <v>64</v>
      </c>
      <c r="E1159" s="162" t="s">
        <v>78</v>
      </c>
      <c r="F1159" s="149" t="s">
        <v>33</v>
      </c>
      <c r="G1159" s="203">
        <v>57601.3</v>
      </c>
    </row>
    <row r="1160" spans="1:7" ht="65.25" customHeight="1" x14ac:dyDescent="0.25">
      <c r="A1160" s="142" t="s">
        <v>340</v>
      </c>
      <c r="B1160" s="94" t="s">
        <v>360</v>
      </c>
      <c r="C1160" s="95" t="s">
        <v>50</v>
      </c>
      <c r="D1160" s="92" t="s">
        <v>64</v>
      </c>
      <c r="E1160" s="163" t="s">
        <v>341</v>
      </c>
      <c r="F1160" s="148"/>
      <c r="G1160" s="205">
        <f>G1161</f>
        <v>1642.1</v>
      </c>
    </row>
    <row r="1161" spans="1:7" ht="17.25" customHeight="1" x14ac:dyDescent="0.25">
      <c r="A1161" s="141" t="s">
        <v>32</v>
      </c>
      <c r="B1161" s="91" t="s">
        <v>360</v>
      </c>
      <c r="C1161" s="92" t="s">
        <v>50</v>
      </c>
      <c r="D1161" s="92" t="s">
        <v>64</v>
      </c>
      <c r="E1161" s="162" t="s">
        <v>341</v>
      </c>
      <c r="F1161" s="149" t="s">
        <v>33</v>
      </c>
      <c r="G1161" s="203">
        <v>1642.1</v>
      </c>
    </row>
    <row r="1162" spans="1:7" ht="15.75" x14ac:dyDescent="0.25">
      <c r="A1162" s="141" t="s">
        <v>207</v>
      </c>
      <c r="B1162" s="91" t="s">
        <v>360</v>
      </c>
      <c r="C1162" s="92" t="s">
        <v>50</v>
      </c>
      <c r="D1162" s="92" t="s">
        <v>27</v>
      </c>
      <c r="E1162" s="170"/>
      <c r="F1162" s="103"/>
      <c r="G1162" s="203">
        <f t="shared" ref="G1162:G1166" si="116">G1163</f>
        <v>1014.7</v>
      </c>
    </row>
    <row r="1163" spans="1:7" ht="33.75" customHeight="1" x14ac:dyDescent="0.25">
      <c r="A1163" s="141" t="s">
        <v>49</v>
      </c>
      <c r="B1163" s="91" t="s">
        <v>360</v>
      </c>
      <c r="C1163" s="92" t="s">
        <v>50</v>
      </c>
      <c r="D1163" s="92" t="s">
        <v>27</v>
      </c>
      <c r="E1163" s="162" t="s">
        <v>50</v>
      </c>
      <c r="F1163" s="103"/>
      <c r="G1163" s="203">
        <f t="shared" si="116"/>
        <v>1014.7</v>
      </c>
    </row>
    <row r="1164" spans="1:7" ht="78" customHeight="1" x14ac:dyDescent="0.25">
      <c r="A1164" s="141" t="s">
        <v>231</v>
      </c>
      <c r="B1164" s="91" t="s">
        <v>360</v>
      </c>
      <c r="C1164" s="92" t="s">
        <v>50</v>
      </c>
      <c r="D1164" s="92" t="s">
        <v>27</v>
      </c>
      <c r="E1164" s="162" t="s">
        <v>232</v>
      </c>
      <c r="F1164" s="103"/>
      <c r="G1164" s="203">
        <f t="shared" si="116"/>
        <v>1014.7</v>
      </c>
    </row>
    <row r="1165" spans="1:7" ht="15.75" x14ac:dyDescent="0.25">
      <c r="A1165" s="141" t="s">
        <v>43</v>
      </c>
      <c r="B1165" s="91" t="s">
        <v>360</v>
      </c>
      <c r="C1165" s="92" t="s">
        <v>50</v>
      </c>
      <c r="D1165" s="92" t="s">
        <v>27</v>
      </c>
      <c r="E1165" s="162" t="s">
        <v>233</v>
      </c>
      <c r="F1165" s="103"/>
      <c r="G1165" s="203">
        <f t="shared" si="116"/>
        <v>1014.7</v>
      </c>
    </row>
    <row r="1166" spans="1:7" ht="15.75" x14ac:dyDescent="0.25">
      <c r="A1166" s="142" t="s">
        <v>45</v>
      </c>
      <c r="B1166" s="94" t="s">
        <v>360</v>
      </c>
      <c r="C1166" s="95" t="s">
        <v>50</v>
      </c>
      <c r="D1166" s="92" t="s">
        <v>27</v>
      </c>
      <c r="E1166" s="163" t="s">
        <v>347</v>
      </c>
      <c r="F1166" s="148"/>
      <c r="G1166" s="205">
        <f t="shared" si="116"/>
        <v>1014.7</v>
      </c>
    </row>
    <row r="1167" spans="1:7" ht="17.25" customHeight="1" x14ac:dyDescent="0.25">
      <c r="A1167" s="234" t="s">
        <v>32</v>
      </c>
      <c r="B1167" s="108" t="s">
        <v>360</v>
      </c>
      <c r="C1167" s="109" t="s">
        <v>50</v>
      </c>
      <c r="D1167" s="109" t="s">
        <v>27</v>
      </c>
      <c r="E1167" s="167" t="s">
        <v>347</v>
      </c>
      <c r="F1167" s="150" t="s">
        <v>33</v>
      </c>
      <c r="G1167" s="211">
        <v>1014.7</v>
      </c>
    </row>
    <row r="1168" spans="1:7" ht="15.75" x14ac:dyDescent="0.25">
      <c r="A1168" s="179" t="s">
        <v>350</v>
      </c>
      <c r="B1168" s="180"/>
      <c r="C1168" s="180"/>
      <c r="D1168" s="180"/>
      <c r="E1168" s="181"/>
      <c r="F1168" s="182"/>
      <c r="G1168" s="183">
        <f>G10+G187+G219+G246+G277+G307+G337+G371+G401+G422+G453+G494+G610+G691+G762+G830+G846+G862+G1029+G472</f>
        <v>8170099.8719199998</v>
      </c>
    </row>
    <row r="1169" spans="1:7" x14ac:dyDescent="0.25">
      <c r="A1169" s="2"/>
      <c r="B1169" s="2"/>
      <c r="C1169" s="2"/>
      <c r="D1169" s="2"/>
      <c r="E1169" s="2"/>
      <c r="F1169" s="2"/>
      <c r="G1169" s="2"/>
    </row>
  </sheetData>
  <mergeCells count="6">
    <mergeCell ref="A6:G6"/>
    <mergeCell ref="A5:G5"/>
    <mergeCell ref="E1:G1"/>
    <mergeCell ref="E2:G2"/>
    <mergeCell ref="E3:G3"/>
    <mergeCell ref="E4:G4"/>
  </mergeCells>
  <pageMargins left="0.74803149606299213" right="0.74803149606299213" top="0.59055118110236227" bottom="0.39370078740157483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9"/>
  <sheetViews>
    <sheetView zoomScaleSheetLayoutView="100" workbookViewId="0">
      <selection activeCell="M12" sqref="M12"/>
    </sheetView>
  </sheetViews>
  <sheetFormatPr defaultRowHeight="15" x14ac:dyDescent="0.25"/>
  <cols>
    <col min="1" max="1" width="37.85546875" style="1" customWidth="1"/>
    <col min="2" max="2" width="5.28515625" style="1" customWidth="1"/>
    <col min="3" max="3" width="4.140625" style="1" customWidth="1"/>
    <col min="4" max="4" width="4.28515625" style="1" customWidth="1"/>
    <col min="5" max="5" width="13.140625" style="1" customWidth="1"/>
    <col min="6" max="6" width="6.28515625" style="1" customWidth="1"/>
    <col min="7" max="7" width="11.7109375" style="1" customWidth="1"/>
    <col min="8" max="8" width="10.42578125" style="1" customWidth="1"/>
    <col min="9" max="9" width="7.42578125" style="2" customWidth="1"/>
    <col min="10" max="16384" width="9.140625" style="1"/>
  </cols>
  <sheetData>
    <row r="1" spans="1:9" ht="18" customHeight="1" x14ac:dyDescent="0.25">
      <c r="A1" s="4"/>
      <c r="B1" s="4"/>
      <c r="C1" s="4"/>
      <c r="D1" s="4"/>
      <c r="E1" s="4"/>
      <c r="F1" s="4"/>
      <c r="G1" s="250" t="s">
        <v>355</v>
      </c>
      <c r="H1" s="251"/>
      <c r="I1" s="251"/>
    </row>
    <row r="2" spans="1:9" ht="17.25" customHeight="1" x14ac:dyDescent="0.25">
      <c r="A2" s="4"/>
      <c r="B2" s="4"/>
      <c r="C2" s="4"/>
      <c r="D2" s="4"/>
      <c r="E2" s="4"/>
      <c r="F2" s="4"/>
      <c r="G2" s="250" t="s">
        <v>356</v>
      </c>
      <c r="H2" s="251"/>
      <c r="I2" s="251"/>
    </row>
    <row r="3" spans="1:9" ht="17.25" customHeight="1" x14ac:dyDescent="0.25">
      <c r="A3" s="4"/>
      <c r="B3" s="4"/>
      <c r="C3" s="4"/>
      <c r="D3" s="4"/>
      <c r="E3" s="4"/>
      <c r="F3" s="4"/>
      <c r="G3" s="5"/>
      <c r="H3" s="6"/>
      <c r="I3" s="6"/>
    </row>
    <row r="4" spans="1:9" ht="19.5" customHeight="1" x14ac:dyDescent="0.25">
      <c r="A4" s="249" t="s">
        <v>357</v>
      </c>
      <c r="B4" s="249"/>
      <c r="C4" s="249"/>
      <c r="D4" s="249"/>
      <c r="E4" s="249"/>
      <c r="F4" s="249"/>
      <c r="G4" s="249"/>
      <c r="H4" s="249"/>
      <c r="I4" s="249"/>
    </row>
    <row r="5" spans="1:9" ht="16.5" customHeight="1" x14ac:dyDescent="0.25">
      <c r="A5" s="249" t="s">
        <v>0</v>
      </c>
      <c r="B5" s="249"/>
      <c r="C5" s="249"/>
      <c r="D5" s="249"/>
      <c r="E5" s="249"/>
      <c r="F5" s="249"/>
      <c r="G5" s="249"/>
      <c r="H5" s="249"/>
      <c r="I5" s="249"/>
    </row>
    <row r="6" spans="1:9" ht="12.75" customHeight="1" x14ac:dyDescent="0.25">
      <c r="A6" s="7"/>
      <c r="B6" s="7"/>
      <c r="C6" s="7"/>
      <c r="D6" s="7"/>
      <c r="E6" s="7"/>
      <c r="F6" s="7"/>
      <c r="G6" s="7"/>
      <c r="H6" s="8"/>
      <c r="I6" s="7"/>
    </row>
    <row r="7" spans="1:9" ht="65.25" customHeight="1" x14ac:dyDescent="0.25">
      <c r="A7" s="33" t="s">
        <v>1</v>
      </c>
      <c r="B7" s="33" t="s">
        <v>2</v>
      </c>
      <c r="C7" s="33" t="s">
        <v>3</v>
      </c>
      <c r="D7" s="33" t="s">
        <v>4</v>
      </c>
      <c r="E7" s="33" t="s">
        <v>5</v>
      </c>
      <c r="F7" s="22" t="s">
        <v>6</v>
      </c>
      <c r="G7" s="9" t="s">
        <v>7</v>
      </c>
      <c r="H7" s="9" t="s">
        <v>8</v>
      </c>
      <c r="I7" s="9" t="s">
        <v>9</v>
      </c>
    </row>
    <row r="8" spans="1:9" ht="12.75" customHeight="1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23">
        <v>6</v>
      </c>
      <c r="G8" s="21">
        <v>7</v>
      </c>
      <c r="H8" s="21">
        <v>8</v>
      </c>
      <c r="I8" s="21">
        <v>9</v>
      </c>
    </row>
    <row r="9" spans="1:9" ht="63" customHeight="1" x14ac:dyDescent="0.25">
      <c r="A9" s="35" t="s">
        <v>10</v>
      </c>
      <c r="B9" s="36" t="s">
        <v>11</v>
      </c>
      <c r="C9" s="37"/>
      <c r="D9" s="38"/>
      <c r="E9" s="39"/>
      <c r="F9" s="24"/>
      <c r="G9" s="20">
        <f>G10+G60+G70+G100+G115+G123</f>
        <v>415590.89999999997</v>
      </c>
      <c r="H9" s="20">
        <f>H10+H60+H70+H100+H115+H123</f>
        <v>66996.100000000006</v>
      </c>
      <c r="I9" s="20">
        <v>16.100000000000001</v>
      </c>
    </row>
    <row r="10" spans="1:9" ht="16.5" customHeight="1" x14ac:dyDescent="0.25">
      <c r="A10" s="40" t="s">
        <v>12</v>
      </c>
      <c r="B10" s="41" t="s">
        <v>11</v>
      </c>
      <c r="C10" s="42" t="s">
        <v>13</v>
      </c>
      <c r="D10" s="43"/>
      <c r="E10" s="44"/>
      <c r="F10" s="25"/>
      <c r="G10" s="13">
        <f>G11+G17+G38</f>
        <v>362862</v>
      </c>
      <c r="H10" s="13">
        <f>H11+H17+H38</f>
        <v>57867.8</v>
      </c>
      <c r="I10" s="13">
        <v>15.9</v>
      </c>
    </row>
    <row r="11" spans="1:9" ht="62.25" customHeight="1" x14ac:dyDescent="0.25">
      <c r="A11" s="45" t="s">
        <v>14</v>
      </c>
      <c r="B11" s="46" t="s">
        <v>11</v>
      </c>
      <c r="C11" s="43" t="s">
        <v>13</v>
      </c>
      <c r="D11" s="43" t="s">
        <v>15</v>
      </c>
      <c r="E11" s="44"/>
      <c r="F11" s="25"/>
      <c r="G11" s="14">
        <f t="shared" ref="G11:H15" si="0">G12</f>
        <v>2901</v>
      </c>
      <c r="H11" s="14">
        <f t="shared" si="0"/>
        <v>528.5</v>
      </c>
      <c r="I11" s="14">
        <f>H11/G11*100</f>
        <v>18.217855911754569</v>
      </c>
    </row>
    <row r="12" spans="1:9" ht="64.5" customHeight="1" x14ac:dyDescent="0.25">
      <c r="A12" s="45" t="s">
        <v>16</v>
      </c>
      <c r="B12" s="46" t="s">
        <v>11</v>
      </c>
      <c r="C12" s="43" t="s">
        <v>13</v>
      </c>
      <c r="D12" s="43" t="s">
        <v>15</v>
      </c>
      <c r="E12" s="43" t="s">
        <v>17</v>
      </c>
      <c r="F12" s="25"/>
      <c r="G12" s="14">
        <f t="shared" si="0"/>
        <v>2901</v>
      </c>
      <c r="H12" s="14">
        <f t="shared" si="0"/>
        <v>528.5</v>
      </c>
      <c r="I12" s="14">
        <f t="shared" ref="I12:I74" si="1">H12/G12*100</f>
        <v>18.217855911754569</v>
      </c>
    </row>
    <row r="13" spans="1:9" ht="65.25" customHeight="1" x14ac:dyDescent="0.25">
      <c r="A13" s="45" t="s">
        <v>18</v>
      </c>
      <c r="B13" s="46" t="s">
        <v>11</v>
      </c>
      <c r="C13" s="43" t="s">
        <v>13</v>
      </c>
      <c r="D13" s="43" t="s">
        <v>15</v>
      </c>
      <c r="E13" s="43" t="s">
        <v>19</v>
      </c>
      <c r="F13" s="25"/>
      <c r="G13" s="14">
        <f t="shared" si="0"/>
        <v>2901</v>
      </c>
      <c r="H13" s="14">
        <f t="shared" si="0"/>
        <v>528.5</v>
      </c>
      <c r="I13" s="14">
        <f t="shared" si="1"/>
        <v>18.217855911754569</v>
      </c>
    </row>
    <row r="14" spans="1:9" ht="63" customHeight="1" x14ac:dyDescent="0.25">
      <c r="A14" s="45" t="s">
        <v>20</v>
      </c>
      <c r="B14" s="46" t="s">
        <v>11</v>
      </c>
      <c r="C14" s="43" t="s">
        <v>13</v>
      </c>
      <c r="D14" s="43" t="s">
        <v>15</v>
      </c>
      <c r="E14" s="43" t="s">
        <v>21</v>
      </c>
      <c r="F14" s="25"/>
      <c r="G14" s="14">
        <f t="shared" si="0"/>
        <v>2901</v>
      </c>
      <c r="H14" s="14">
        <f t="shared" si="0"/>
        <v>528.5</v>
      </c>
      <c r="I14" s="14">
        <f t="shared" si="1"/>
        <v>18.217855911754569</v>
      </c>
    </row>
    <row r="15" spans="1:9" ht="17.25" customHeight="1" x14ac:dyDescent="0.25">
      <c r="A15" s="47" t="s">
        <v>22</v>
      </c>
      <c r="B15" s="48" t="s">
        <v>11</v>
      </c>
      <c r="C15" s="49" t="s">
        <v>13</v>
      </c>
      <c r="D15" s="43" t="s">
        <v>15</v>
      </c>
      <c r="E15" s="49" t="s">
        <v>23</v>
      </c>
      <c r="F15" s="26"/>
      <c r="G15" s="15">
        <f t="shared" si="0"/>
        <v>2901</v>
      </c>
      <c r="H15" s="15">
        <f t="shared" si="0"/>
        <v>528.5</v>
      </c>
      <c r="I15" s="14">
        <f t="shared" si="1"/>
        <v>18.217855911754569</v>
      </c>
    </row>
    <row r="16" spans="1:9" ht="94.5" customHeight="1" x14ac:dyDescent="0.25">
      <c r="A16" s="45" t="s">
        <v>24</v>
      </c>
      <c r="B16" s="46" t="s">
        <v>11</v>
      </c>
      <c r="C16" s="43" t="s">
        <v>13</v>
      </c>
      <c r="D16" s="43" t="s">
        <v>15</v>
      </c>
      <c r="E16" s="43" t="s">
        <v>23</v>
      </c>
      <c r="F16" s="27" t="s">
        <v>25</v>
      </c>
      <c r="G16" s="14">
        <v>2901</v>
      </c>
      <c r="H16" s="14">
        <v>528.5</v>
      </c>
      <c r="I16" s="14">
        <f t="shared" si="1"/>
        <v>18.217855911754569</v>
      </c>
    </row>
    <row r="17" spans="1:9" ht="96" customHeight="1" x14ac:dyDescent="0.25">
      <c r="A17" s="45" t="s">
        <v>26</v>
      </c>
      <c r="B17" s="46" t="s">
        <v>11</v>
      </c>
      <c r="C17" s="43" t="s">
        <v>13</v>
      </c>
      <c r="D17" s="43" t="s">
        <v>27</v>
      </c>
      <c r="E17" s="44"/>
      <c r="F17" s="25"/>
      <c r="G17" s="14">
        <f>G18</f>
        <v>227430.80000000002</v>
      </c>
      <c r="H17" s="14">
        <f>H18</f>
        <v>28893.4</v>
      </c>
      <c r="I17" s="14">
        <f t="shared" si="1"/>
        <v>12.70425993313131</v>
      </c>
    </row>
    <row r="18" spans="1:9" ht="63.75" customHeight="1" x14ac:dyDescent="0.25">
      <c r="A18" s="45" t="s">
        <v>16</v>
      </c>
      <c r="B18" s="46" t="s">
        <v>11</v>
      </c>
      <c r="C18" s="43" t="s">
        <v>13</v>
      </c>
      <c r="D18" s="43" t="s">
        <v>27</v>
      </c>
      <c r="E18" s="43" t="s">
        <v>17</v>
      </c>
      <c r="F18" s="25"/>
      <c r="G18" s="14">
        <f>G19</f>
        <v>227430.80000000002</v>
      </c>
      <c r="H18" s="14">
        <f>H19</f>
        <v>28893.4</v>
      </c>
      <c r="I18" s="14">
        <f t="shared" si="1"/>
        <v>12.70425993313131</v>
      </c>
    </row>
    <row r="19" spans="1:9" ht="64.5" customHeight="1" x14ac:dyDescent="0.25">
      <c r="A19" s="45" t="s">
        <v>18</v>
      </c>
      <c r="B19" s="46" t="s">
        <v>11</v>
      </c>
      <c r="C19" s="43" t="s">
        <v>13</v>
      </c>
      <c r="D19" s="43" t="s">
        <v>27</v>
      </c>
      <c r="E19" s="43" t="s">
        <v>19</v>
      </c>
      <c r="F19" s="25"/>
      <c r="G19" s="14">
        <f>G20+G35</f>
        <v>227430.80000000002</v>
      </c>
      <c r="H19" s="14">
        <f>H20+H35</f>
        <v>28893.4</v>
      </c>
      <c r="I19" s="14">
        <f t="shared" si="1"/>
        <v>12.70425993313131</v>
      </c>
    </row>
    <row r="20" spans="1:9" ht="63.75" customHeight="1" x14ac:dyDescent="0.25">
      <c r="A20" s="45" t="s">
        <v>20</v>
      </c>
      <c r="B20" s="46" t="s">
        <v>11</v>
      </c>
      <c r="C20" s="43" t="s">
        <v>13</v>
      </c>
      <c r="D20" s="43" t="s">
        <v>27</v>
      </c>
      <c r="E20" s="43" t="s">
        <v>21</v>
      </c>
      <c r="F20" s="25"/>
      <c r="G20" s="14">
        <f>G21+G26+G29+G31+G33</f>
        <v>225464.7</v>
      </c>
      <c r="H20" s="14">
        <f>H21+H26+H29+H31+H33</f>
        <v>28807.600000000002</v>
      </c>
      <c r="I20" s="14">
        <f t="shared" si="1"/>
        <v>12.776989036421224</v>
      </c>
    </row>
    <row r="21" spans="1:9" ht="17.25" customHeight="1" x14ac:dyDescent="0.25">
      <c r="A21" s="47" t="s">
        <v>28</v>
      </c>
      <c r="B21" s="48" t="s">
        <v>11</v>
      </c>
      <c r="C21" s="49" t="s">
        <v>13</v>
      </c>
      <c r="D21" s="43" t="s">
        <v>27</v>
      </c>
      <c r="E21" s="49" t="s">
        <v>29</v>
      </c>
      <c r="F21" s="26"/>
      <c r="G21" s="15">
        <f>G22+G23+G24+G25</f>
        <v>212659.7</v>
      </c>
      <c r="H21" s="15">
        <f>H22+H23+H24+H25</f>
        <v>26532.400000000001</v>
      </c>
      <c r="I21" s="14">
        <f t="shared" si="1"/>
        <v>12.47645886832343</v>
      </c>
    </row>
    <row r="22" spans="1:9" ht="110.25" customHeight="1" x14ac:dyDescent="0.25">
      <c r="A22" s="45" t="s">
        <v>24</v>
      </c>
      <c r="B22" s="46" t="s">
        <v>11</v>
      </c>
      <c r="C22" s="43" t="s">
        <v>13</v>
      </c>
      <c r="D22" s="43" t="s">
        <v>27</v>
      </c>
      <c r="E22" s="43" t="s">
        <v>29</v>
      </c>
      <c r="F22" s="27" t="s">
        <v>25</v>
      </c>
      <c r="G22" s="14">
        <v>208409.7</v>
      </c>
      <c r="H22" s="14">
        <v>26285.3</v>
      </c>
      <c r="I22" s="14">
        <f t="shared" si="1"/>
        <v>12.612320827677406</v>
      </c>
    </row>
    <row r="23" spans="1:9" ht="47.25" customHeight="1" x14ac:dyDescent="0.25">
      <c r="A23" s="45" t="s">
        <v>30</v>
      </c>
      <c r="B23" s="46" t="s">
        <v>11</v>
      </c>
      <c r="C23" s="43" t="s">
        <v>13</v>
      </c>
      <c r="D23" s="43" t="s">
        <v>27</v>
      </c>
      <c r="E23" s="43" t="s">
        <v>29</v>
      </c>
      <c r="F23" s="27" t="s">
        <v>31</v>
      </c>
      <c r="G23" s="14">
        <v>2928</v>
      </c>
      <c r="H23" s="14">
        <v>41.9</v>
      </c>
      <c r="I23" s="14">
        <f t="shared" si="1"/>
        <v>1.4310109289617485</v>
      </c>
    </row>
    <row r="24" spans="1:9" ht="33.75" customHeight="1" x14ac:dyDescent="0.25">
      <c r="A24" s="45" t="s">
        <v>32</v>
      </c>
      <c r="B24" s="46" t="s">
        <v>11</v>
      </c>
      <c r="C24" s="43" t="s">
        <v>13</v>
      </c>
      <c r="D24" s="43" t="s">
        <v>27</v>
      </c>
      <c r="E24" s="43" t="s">
        <v>29</v>
      </c>
      <c r="F24" s="27" t="s">
        <v>33</v>
      </c>
      <c r="G24" s="14">
        <v>1320</v>
      </c>
      <c r="H24" s="14">
        <v>203.9</v>
      </c>
      <c r="I24" s="14">
        <f t="shared" si="1"/>
        <v>15.446969696969697</v>
      </c>
    </row>
    <row r="25" spans="1:9" ht="16.5" customHeight="1" x14ac:dyDescent="0.25">
      <c r="A25" s="45" t="s">
        <v>34</v>
      </c>
      <c r="B25" s="46" t="s">
        <v>11</v>
      </c>
      <c r="C25" s="43" t="s">
        <v>13</v>
      </c>
      <c r="D25" s="43" t="s">
        <v>27</v>
      </c>
      <c r="E25" s="43" t="s">
        <v>29</v>
      </c>
      <c r="F25" s="27" t="s">
        <v>11</v>
      </c>
      <c r="G25" s="14">
        <v>2</v>
      </c>
      <c r="H25" s="14">
        <v>1.3</v>
      </c>
      <c r="I25" s="14">
        <f t="shared" si="1"/>
        <v>65</v>
      </c>
    </row>
    <row r="26" spans="1:9" ht="64.5" customHeight="1" x14ac:dyDescent="0.25">
      <c r="A26" s="47" t="s">
        <v>35</v>
      </c>
      <c r="B26" s="48" t="s">
        <v>11</v>
      </c>
      <c r="C26" s="49" t="s">
        <v>13</v>
      </c>
      <c r="D26" s="43" t="s">
        <v>27</v>
      </c>
      <c r="E26" s="49" t="s">
        <v>36</v>
      </c>
      <c r="F26" s="26"/>
      <c r="G26" s="15">
        <f>G27+G28</f>
        <v>7233</v>
      </c>
      <c r="H26" s="15">
        <f>H27+H28</f>
        <v>1428.6999999999998</v>
      </c>
      <c r="I26" s="14">
        <f t="shared" si="1"/>
        <v>19.752523157749202</v>
      </c>
    </row>
    <row r="27" spans="1:9" ht="108" customHeight="1" x14ac:dyDescent="0.25">
      <c r="A27" s="45" t="s">
        <v>24</v>
      </c>
      <c r="B27" s="46" t="s">
        <v>11</v>
      </c>
      <c r="C27" s="43" t="s">
        <v>13</v>
      </c>
      <c r="D27" s="43" t="s">
        <v>27</v>
      </c>
      <c r="E27" s="43" t="s">
        <v>36</v>
      </c>
      <c r="F27" s="27" t="s">
        <v>25</v>
      </c>
      <c r="G27" s="14">
        <v>7232.9</v>
      </c>
      <c r="H27" s="14">
        <v>1428.6</v>
      </c>
      <c r="I27" s="14">
        <f t="shared" si="1"/>
        <v>19.7514136791605</v>
      </c>
    </row>
    <row r="28" spans="1:9" ht="17.25" customHeight="1" x14ac:dyDescent="0.25">
      <c r="A28" s="45" t="s">
        <v>34</v>
      </c>
      <c r="B28" s="46" t="s">
        <v>11</v>
      </c>
      <c r="C28" s="43" t="s">
        <v>13</v>
      </c>
      <c r="D28" s="43" t="s">
        <v>27</v>
      </c>
      <c r="E28" s="43" t="s">
        <v>36</v>
      </c>
      <c r="F28" s="27" t="s">
        <v>11</v>
      </c>
      <c r="G28" s="14">
        <v>0.1</v>
      </c>
      <c r="H28" s="14">
        <v>0.1</v>
      </c>
      <c r="I28" s="14">
        <f t="shared" si="1"/>
        <v>100</v>
      </c>
    </row>
    <row r="29" spans="1:9" ht="46.5" customHeight="1" x14ac:dyDescent="0.25">
      <c r="A29" s="47" t="s">
        <v>37</v>
      </c>
      <c r="B29" s="48" t="s">
        <v>11</v>
      </c>
      <c r="C29" s="49" t="s">
        <v>13</v>
      </c>
      <c r="D29" s="43" t="s">
        <v>27</v>
      </c>
      <c r="E29" s="49" t="s">
        <v>38</v>
      </c>
      <c r="F29" s="26"/>
      <c r="G29" s="15">
        <f>G30</f>
        <v>4457.6000000000004</v>
      </c>
      <c r="H29" s="15">
        <f>H30</f>
        <v>662.1</v>
      </c>
      <c r="I29" s="14">
        <f t="shared" si="1"/>
        <v>14.853284278535533</v>
      </c>
    </row>
    <row r="30" spans="1:9" ht="110.25" customHeight="1" x14ac:dyDescent="0.25">
      <c r="A30" s="45" t="s">
        <v>24</v>
      </c>
      <c r="B30" s="46" t="s">
        <v>11</v>
      </c>
      <c r="C30" s="43" t="s">
        <v>13</v>
      </c>
      <c r="D30" s="43" t="s">
        <v>27</v>
      </c>
      <c r="E30" s="43" t="s">
        <v>38</v>
      </c>
      <c r="F30" s="27" t="s">
        <v>25</v>
      </c>
      <c r="G30" s="14">
        <v>4457.6000000000004</v>
      </c>
      <c r="H30" s="14">
        <v>662.1</v>
      </c>
      <c r="I30" s="14">
        <f t="shared" si="1"/>
        <v>14.853284278535533</v>
      </c>
    </row>
    <row r="31" spans="1:9" ht="48.75" customHeight="1" x14ac:dyDescent="0.25">
      <c r="A31" s="47" t="s">
        <v>39</v>
      </c>
      <c r="B31" s="48" t="s">
        <v>11</v>
      </c>
      <c r="C31" s="49" t="s">
        <v>13</v>
      </c>
      <c r="D31" s="43" t="s">
        <v>27</v>
      </c>
      <c r="E31" s="49" t="s">
        <v>40</v>
      </c>
      <c r="F31" s="26"/>
      <c r="G31" s="15">
        <f>G32</f>
        <v>150</v>
      </c>
      <c r="H31" s="15">
        <f>H32</f>
        <v>0</v>
      </c>
      <c r="I31" s="14">
        <f t="shared" si="1"/>
        <v>0</v>
      </c>
    </row>
    <row r="32" spans="1:9" ht="48" customHeight="1" x14ac:dyDescent="0.25">
      <c r="A32" s="45" t="s">
        <v>30</v>
      </c>
      <c r="B32" s="46" t="s">
        <v>11</v>
      </c>
      <c r="C32" s="43" t="s">
        <v>13</v>
      </c>
      <c r="D32" s="43" t="s">
        <v>27</v>
      </c>
      <c r="E32" s="43" t="s">
        <v>40</v>
      </c>
      <c r="F32" s="27" t="s">
        <v>31</v>
      </c>
      <c r="G32" s="14">
        <v>150</v>
      </c>
      <c r="H32" s="14">
        <v>0</v>
      </c>
      <c r="I32" s="14">
        <f t="shared" si="1"/>
        <v>0</v>
      </c>
    </row>
    <row r="33" spans="1:9" ht="32.25" customHeight="1" x14ac:dyDescent="0.25">
      <c r="A33" s="47" t="s">
        <v>41</v>
      </c>
      <c r="B33" s="48" t="s">
        <v>11</v>
      </c>
      <c r="C33" s="49" t="s">
        <v>13</v>
      </c>
      <c r="D33" s="43" t="s">
        <v>27</v>
      </c>
      <c r="E33" s="49" t="s">
        <v>42</v>
      </c>
      <c r="F33" s="26"/>
      <c r="G33" s="15">
        <f>G34</f>
        <v>964.4</v>
      </c>
      <c r="H33" s="15">
        <f>H34</f>
        <v>184.4</v>
      </c>
      <c r="I33" s="14">
        <f t="shared" si="1"/>
        <v>19.120696806304437</v>
      </c>
    </row>
    <row r="34" spans="1:9" ht="112.5" customHeight="1" x14ac:dyDescent="0.25">
      <c r="A34" s="45" t="s">
        <v>24</v>
      </c>
      <c r="B34" s="46" t="s">
        <v>11</v>
      </c>
      <c r="C34" s="43" t="s">
        <v>13</v>
      </c>
      <c r="D34" s="43" t="s">
        <v>27</v>
      </c>
      <c r="E34" s="43" t="s">
        <v>42</v>
      </c>
      <c r="F34" s="27" t="s">
        <v>25</v>
      </c>
      <c r="G34" s="14">
        <v>964.4</v>
      </c>
      <c r="H34" s="14">
        <v>184.4</v>
      </c>
      <c r="I34" s="14">
        <f t="shared" si="1"/>
        <v>19.120696806304437</v>
      </c>
    </row>
    <row r="35" spans="1:9" ht="18" customHeight="1" x14ac:dyDescent="0.25">
      <c r="A35" s="45" t="s">
        <v>43</v>
      </c>
      <c r="B35" s="46" t="s">
        <v>11</v>
      </c>
      <c r="C35" s="43" t="s">
        <v>13</v>
      </c>
      <c r="D35" s="43" t="s">
        <v>27</v>
      </c>
      <c r="E35" s="43" t="s">
        <v>44</v>
      </c>
      <c r="F35" s="25"/>
      <c r="G35" s="14">
        <f>G36</f>
        <v>1966.1</v>
      </c>
      <c r="H35" s="14">
        <f>H36</f>
        <v>85.8</v>
      </c>
      <c r="I35" s="14">
        <f t="shared" si="1"/>
        <v>4.3639692792838618</v>
      </c>
    </row>
    <row r="36" spans="1:9" ht="17.25" customHeight="1" x14ac:dyDescent="0.25">
      <c r="A36" s="47" t="s">
        <v>45</v>
      </c>
      <c r="B36" s="48" t="s">
        <v>11</v>
      </c>
      <c r="C36" s="49" t="s">
        <v>13</v>
      </c>
      <c r="D36" s="43" t="s">
        <v>27</v>
      </c>
      <c r="E36" s="49" t="s">
        <v>46</v>
      </c>
      <c r="F36" s="26"/>
      <c r="G36" s="15">
        <f>G37</f>
        <v>1966.1</v>
      </c>
      <c r="H36" s="15">
        <f>H37</f>
        <v>85.8</v>
      </c>
      <c r="I36" s="14">
        <f t="shared" si="1"/>
        <v>4.3639692792838618</v>
      </c>
    </row>
    <row r="37" spans="1:9" ht="17.25" customHeight="1" x14ac:dyDescent="0.25">
      <c r="A37" s="45" t="s">
        <v>34</v>
      </c>
      <c r="B37" s="46" t="s">
        <v>11</v>
      </c>
      <c r="C37" s="43" t="s">
        <v>13</v>
      </c>
      <c r="D37" s="43" t="s">
        <v>27</v>
      </c>
      <c r="E37" s="43" t="s">
        <v>46</v>
      </c>
      <c r="F37" s="27" t="s">
        <v>11</v>
      </c>
      <c r="G37" s="14">
        <v>1966.1</v>
      </c>
      <c r="H37" s="14">
        <v>85.8</v>
      </c>
      <c r="I37" s="14">
        <f t="shared" si="1"/>
        <v>4.3639692792838618</v>
      </c>
    </row>
    <row r="38" spans="1:9" ht="16.5" customHeight="1" x14ac:dyDescent="0.25">
      <c r="A38" s="45" t="s">
        <v>47</v>
      </c>
      <c r="B38" s="46" t="s">
        <v>11</v>
      </c>
      <c r="C38" s="43" t="s">
        <v>13</v>
      </c>
      <c r="D38" s="43" t="s">
        <v>48</v>
      </c>
      <c r="E38" s="44"/>
      <c r="F38" s="25"/>
      <c r="G38" s="14">
        <f>G39+G44</f>
        <v>132530.20000000001</v>
      </c>
      <c r="H38" s="14">
        <f>H39+H44</f>
        <v>28445.899999999998</v>
      </c>
      <c r="I38" s="14">
        <f t="shared" si="1"/>
        <v>21.463711667227543</v>
      </c>
    </row>
    <row r="39" spans="1:9" ht="47.25" customHeight="1" x14ac:dyDescent="0.25">
      <c r="A39" s="45" t="s">
        <v>49</v>
      </c>
      <c r="B39" s="46" t="s">
        <v>11</v>
      </c>
      <c r="C39" s="43" t="s">
        <v>13</v>
      </c>
      <c r="D39" s="43" t="s">
        <v>48</v>
      </c>
      <c r="E39" s="43" t="s">
        <v>50</v>
      </c>
      <c r="F39" s="25"/>
      <c r="G39" s="14">
        <f t="shared" ref="G39:H42" si="2">G40</f>
        <v>204</v>
      </c>
      <c r="H39" s="14">
        <f t="shared" si="2"/>
        <v>0</v>
      </c>
      <c r="I39" s="14">
        <f t="shared" si="1"/>
        <v>0</v>
      </c>
    </row>
    <row r="40" spans="1:9" ht="48" customHeight="1" x14ac:dyDescent="0.25">
      <c r="A40" s="45" t="s">
        <v>51</v>
      </c>
      <c r="B40" s="46" t="s">
        <v>11</v>
      </c>
      <c r="C40" s="43" t="s">
        <v>13</v>
      </c>
      <c r="D40" s="43" t="s">
        <v>48</v>
      </c>
      <c r="E40" s="43" t="s">
        <v>52</v>
      </c>
      <c r="F40" s="25"/>
      <c r="G40" s="14">
        <f t="shared" si="2"/>
        <v>204</v>
      </c>
      <c r="H40" s="14">
        <f t="shared" si="2"/>
        <v>0</v>
      </c>
      <c r="I40" s="14">
        <f t="shared" si="1"/>
        <v>0</v>
      </c>
    </row>
    <row r="41" spans="1:9" ht="15.75" customHeight="1" x14ac:dyDescent="0.25">
      <c r="A41" s="45" t="s">
        <v>43</v>
      </c>
      <c r="B41" s="46" t="s">
        <v>11</v>
      </c>
      <c r="C41" s="43" t="s">
        <v>13</v>
      </c>
      <c r="D41" s="43" t="s">
        <v>48</v>
      </c>
      <c r="E41" s="43" t="s">
        <v>53</v>
      </c>
      <c r="F41" s="25"/>
      <c r="G41" s="14">
        <f t="shared" si="2"/>
        <v>204</v>
      </c>
      <c r="H41" s="14">
        <f t="shared" si="2"/>
        <v>0</v>
      </c>
      <c r="I41" s="14">
        <f t="shared" si="1"/>
        <v>0</v>
      </c>
    </row>
    <row r="42" spans="1:9" ht="17.25" customHeight="1" x14ac:dyDescent="0.25">
      <c r="A42" s="47" t="s">
        <v>45</v>
      </c>
      <c r="B42" s="48" t="s">
        <v>11</v>
      </c>
      <c r="C42" s="49" t="s">
        <v>13</v>
      </c>
      <c r="D42" s="43" t="s">
        <v>48</v>
      </c>
      <c r="E42" s="49" t="s">
        <v>54</v>
      </c>
      <c r="F42" s="26"/>
      <c r="G42" s="15">
        <f t="shared" si="2"/>
        <v>204</v>
      </c>
      <c r="H42" s="15">
        <f t="shared" si="2"/>
        <v>0</v>
      </c>
      <c r="I42" s="14">
        <f t="shared" si="1"/>
        <v>0</v>
      </c>
    </row>
    <row r="43" spans="1:9" ht="47.25" customHeight="1" x14ac:dyDescent="0.25">
      <c r="A43" s="45" t="s">
        <v>30</v>
      </c>
      <c r="B43" s="46" t="s">
        <v>11</v>
      </c>
      <c r="C43" s="43" t="s">
        <v>13</v>
      </c>
      <c r="D43" s="43" t="s">
        <v>48</v>
      </c>
      <c r="E43" s="43" t="s">
        <v>54</v>
      </c>
      <c r="F43" s="27" t="s">
        <v>31</v>
      </c>
      <c r="G43" s="14">
        <v>204</v>
      </c>
      <c r="H43" s="14">
        <v>0</v>
      </c>
      <c r="I43" s="14">
        <f t="shared" si="1"/>
        <v>0</v>
      </c>
    </row>
    <row r="44" spans="1:9" ht="63.75" customHeight="1" x14ac:dyDescent="0.25">
      <c r="A44" s="45" t="s">
        <v>16</v>
      </c>
      <c r="B44" s="46" t="s">
        <v>11</v>
      </c>
      <c r="C44" s="43" t="s">
        <v>13</v>
      </c>
      <c r="D44" s="43" t="s">
        <v>48</v>
      </c>
      <c r="E44" s="43" t="s">
        <v>17</v>
      </c>
      <c r="F44" s="25"/>
      <c r="G44" s="14">
        <f>G45+G52</f>
        <v>132326.20000000001</v>
      </c>
      <c r="H44" s="14">
        <f>H45+H52</f>
        <v>28445.899999999998</v>
      </c>
      <c r="I44" s="14">
        <f t="shared" si="1"/>
        <v>21.496801087010731</v>
      </c>
    </row>
    <row r="45" spans="1:9" ht="65.25" customHeight="1" x14ac:dyDescent="0.25">
      <c r="A45" s="45" t="s">
        <v>18</v>
      </c>
      <c r="B45" s="46" t="s">
        <v>11</v>
      </c>
      <c r="C45" s="43" t="s">
        <v>13</v>
      </c>
      <c r="D45" s="43" t="s">
        <v>48</v>
      </c>
      <c r="E45" s="43" t="s">
        <v>19</v>
      </c>
      <c r="F45" s="25"/>
      <c r="G45" s="14">
        <f>G46</f>
        <v>130111.5</v>
      </c>
      <c r="H45" s="14">
        <f>H46</f>
        <v>28445.899999999998</v>
      </c>
      <c r="I45" s="14">
        <f t="shared" si="1"/>
        <v>21.86271006021758</v>
      </c>
    </row>
    <row r="46" spans="1:9" ht="16.5" customHeight="1" x14ac:dyDescent="0.25">
      <c r="A46" s="45" t="s">
        <v>43</v>
      </c>
      <c r="B46" s="46" t="s">
        <v>11</v>
      </c>
      <c r="C46" s="43" t="s">
        <v>13</v>
      </c>
      <c r="D46" s="43" t="s">
        <v>48</v>
      </c>
      <c r="E46" s="43" t="s">
        <v>44</v>
      </c>
      <c r="F46" s="25"/>
      <c r="G46" s="14">
        <f>G47</f>
        <v>130111.5</v>
      </c>
      <c r="H46" s="14">
        <f>H47</f>
        <v>28445.899999999998</v>
      </c>
      <c r="I46" s="14">
        <f t="shared" si="1"/>
        <v>21.86271006021758</v>
      </c>
    </row>
    <row r="47" spans="1:9" ht="17.25" customHeight="1" x14ac:dyDescent="0.25">
      <c r="A47" s="47" t="s">
        <v>45</v>
      </c>
      <c r="B47" s="48" t="s">
        <v>11</v>
      </c>
      <c r="C47" s="49" t="s">
        <v>13</v>
      </c>
      <c r="D47" s="43" t="s">
        <v>48</v>
      </c>
      <c r="E47" s="49" t="s">
        <v>46</v>
      </c>
      <c r="F47" s="26"/>
      <c r="G47" s="15">
        <f>G48+G49+G50+G51</f>
        <v>130111.5</v>
      </c>
      <c r="H47" s="15">
        <f>H48+H49+H50+H51</f>
        <v>28445.899999999998</v>
      </c>
      <c r="I47" s="14">
        <f t="shared" si="1"/>
        <v>21.86271006021758</v>
      </c>
    </row>
    <row r="48" spans="1:9" ht="108.75" customHeight="1" x14ac:dyDescent="0.25">
      <c r="A48" s="45" t="s">
        <v>24</v>
      </c>
      <c r="B48" s="46" t="s">
        <v>11</v>
      </c>
      <c r="C48" s="43" t="s">
        <v>13</v>
      </c>
      <c r="D48" s="43" t="s">
        <v>48</v>
      </c>
      <c r="E48" s="43" t="s">
        <v>46</v>
      </c>
      <c r="F48" s="27" t="s">
        <v>25</v>
      </c>
      <c r="G48" s="14">
        <v>46059.5</v>
      </c>
      <c r="H48" s="14">
        <v>9789.1</v>
      </c>
      <c r="I48" s="14">
        <f t="shared" si="1"/>
        <v>21.253161671316452</v>
      </c>
    </row>
    <row r="49" spans="1:9" ht="47.25" customHeight="1" x14ac:dyDescent="0.25">
      <c r="A49" s="45" t="s">
        <v>30</v>
      </c>
      <c r="B49" s="46" t="s">
        <v>11</v>
      </c>
      <c r="C49" s="43" t="s">
        <v>13</v>
      </c>
      <c r="D49" s="43" t="s">
        <v>48</v>
      </c>
      <c r="E49" s="43" t="s">
        <v>46</v>
      </c>
      <c r="F49" s="27" t="s">
        <v>31</v>
      </c>
      <c r="G49" s="14">
        <v>72640.899999999994</v>
      </c>
      <c r="H49" s="14">
        <v>15546.6</v>
      </c>
      <c r="I49" s="14">
        <f t="shared" si="1"/>
        <v>21.401992541391973</v>
      </c>
    </row>
    <row r="50" spans="1:9" ht="48.75" customHeight="1" x14ac:dyDescent="0.25">
      <c r="A50" s="45" t="s">
        <v>55</v>
      </c>
      <c r="B50" s="46" t="s">
        <v>11</v>
      </c>
      <c r="C50" s="43" t="s">
        <v>13</v>
      </c>
      <c r="D50" s="43" t="s">
        <v>48</v>
      </c>
      <c r="E50" s="43" t="s">
        <v>46</v>
      </c>
      <c r="F50" s="27" t="s">
        <v>56</v>
      </c>
      <c r="G50" s="14">
        <v>8320.5</v>
      </c>
      <c r="H50" s="14">
        <v>2215.1</v>
      </c>
      <c r="I50" s="14">
        <f t="shared" si="1"/>
        <v>26.622198185205214</v>
      </c>
    </row>
    <row r="51" spans="1:9" ht="16.5" customHeight="1" x14ac:dyDescent="0.25">
      <c r="A51" s="45" t="s">
        <v>34</v>
      </c>
      <c r="B51" s="46" t="s">
        <v>11</v>
      </c>
      <c r="C51" s="43" t="s">
        <v>13</v>
      </c>
      <c r="D51" s="43" t="s">
        <v>48</v>
      </c>
      <c r="E51" s="43" t="s">
        <v>46</v>
      </c>
      <c r="F51" s="27" t="s">
        <v>11</v>
      </c>
      <c r="G51" s="14">
        <v>3090.6</v>
      </c>
      <c r="H51" s="14">
        <v>895.1</v>
      </c>
      <c r="I51" s="14">
        <f t="shared" si="1"/>
        <v>28.962013848443668</v>
      </c>
    </row>
    <row r="52" spans="1:9" ht="96" customHeight="1" x14ac:dyDescent="0.25">
      <c r="A52" s="45" t="s">
        <v>57</v>
      </c>
      <c r="B52" s="46" t="s">
        <v>11</v>
      </c>
      <c r="C52" s="43" t="s">
        <v>13</v>
      </c>
      <c r="D52" s="43" t="s">
        <v>48</v>
      </c>
      <c r="E52" s="43" t="s">
        <v>58</v>
      </c>
      <c r="F52" s="25"/>
      <c r="G52" s="14">
        <f>G53</f>
        <v>2214.7000000000003</v>
      </c>
      <c r="H52" s="14">
        <f>H53</f>
        <v>0</v>
      </c>
      <c r="I52" s="14">
        <f t="shared" si="1"/>
        <v>0</v>
      </c>
    </row>
    <row r="53" spans="1:9" ht="18" customHeight="1" x14ac:dyDescent="0.25">
      <c r="A53" s="45" t="s">
        <v>43</v>
      </c>
      <c r="B53" s="46" t="s">
        <v>11</v>
      </c>
      <c r="C53" s="43" t="s">
        <v>13</v>
      </c>
      <c r="D53" s="43" t="s">
        <v>48</v>
      </c>
      <c r="E53" s="43" t="s">
        <v>59</v>
      </c>
      <c r="F53" s="25"/>
      <c r="G53" s="14">
        <f>G54+G57</f>
        <v>2214.7000000000003</v>
      </c>
      <c r="H53" s="14">
        <f>H54+H57</f>
        <v>0</v>
      </c>
      <c r="I53" s="14">
        <f t="shared" si="1"/>
        <v>0</v>
      </c>
    </row>
    <row r="54" spans="1:9" ht="17.25" customHeight="1" x14ac:dyDescent="0.25">
      <c r="A54" s="47" t="s">
        <v>45</v>
      </c>
      <c r="B54" s="48" t="s">
        <v>11</v>
      </c>
      <c r="C54" s="49" t="s">
        <v>13</v>
      </c>
      <c r="D54" s="43" t="s">
        <v>48</v>
      </c>
      <c r="E54" s="49" t="s">
        <v>60</v>
      </c>
      <c r="F54" s="26"/>
      <c r="G54" s="15">
        <f>G55+G56</f>
        <v>2031.9</v>
      </c>
      <c r="H54" s="15">
        <f>H55+H56</f>
        <v>0</v>
      </c>
      <c r="I54" s="14">
        <f t="shared" si="1"/>
        <v>0</v>
      </c>
    </row>
    <row r="55" spans="1:9" ht="48.75" customHeight="1" x14ac:dyDescent="0.25">
      <c r="A55" s="45" t="s">
        <v>30</v>
      </c>
      <c r="B55" s="46" t="s">
        <v>11</v>
      </c>
      <c r="C55" s="43" t="s">
        <v>13</v>
      </c>
      <c r="D55" s="43" t="s">
        <v>48</v>
      </c>
      <c r="E55" s="43" t="s">
        <v>60</v>
      </c>
      <c r="F55" s="27" t="s">
        <v>31</v>
      </c>
      <c r="G55" s="14">
        <v>15</v>
      </c>
      <c r="H55" s="14">
        <v>0</v>
      </c>
      <c r="I55" s="14">
        <f t="shared" si="1"/>
        <v>0</v>
      </c>
    </row>
    <row r="56" spans="1:9" ht="60.75" customHeight="1" x14ac:dyDescent="0.25">
      <c r="A56" s="45" t="s">
        <v>55</v>
      </c>
      <c r="B56" s="46" t="s">
        <v>11</v>
      </c>
      <c r="C56" s="43" t="s">
        <v>13</v>
      </c>
      <c r="D56" s="43" t="s">
        <v>48</v>
      </c>
      <c r="E56" s="43" t="s">
        <v>60</v>
      </c>
      <c r="F56" s="27" t="s">
        <v>56</v>
      </c>
      <c r="G56" s="14">
        <v>2016.9</v>
      </c>
      <c r="H56" s="14">
        <v>0</v>
      </c>
      <c r="I56" s="14">
        <f t="shared" si="1"/>
        <v>0</v>
      </c>
    </row>
    <row r="57" spans="1:9" ht="48.75" customHeight="1" x14ac:dyDescent="0.25">
      <c r="A57" s="47" t="s">
        <v>61</v>
      </c>
      <c r="B57" s="48" t="s">
        <v>11</v>
      </c>
      <c r="C57" s="49" t="s">
        <v>13</v>
      </c>
      <c r="D57" s="43" t="s">
        <v>48</v>
      </c>
      <c r="E57" s="49" t="s">
        <v>62</v>
      </c>
      <c r="F57" s="26"/>
      <c r="G57" s="15">
        <f>G58</f>
        <v>182.8</v>
      </c>
      <c r="H57" s="15">
        <f>H58</f>
        <v>0</v>
      </c>
      <c r="I57" s="14">
        <f t="shared" si="1"/>
        <v>0</v>
      </c>
    </row>
    <row r="58" spans="1:9" ht="48" customHeight="1" x14ac:dyDescent="0.25">
      <c r="A58" s="45" t="s">
        <v>55</v>
      </c>
      <c r="B58" s="46" t="s">
        <v>11</v>
      </c>
      <c r="C58" s="43" t="s">
        <v>13</v>
      </c>
      <c r="D58" s="43" t="s">
        <v>48</v>
      </c>
      <c r="E58" s="43" t="s">
        <v>62</v>
      </c>
      <c r="F58" s="27" t="s">
        <v>56</v>
      </c>
      <c r="G58" s="14">
        <v>182.8</v>
      </c>
      <c r="H58" s="14">
        <v>0</v>
      </c>
      <c r="I58" s="14">
        <f t="shared" si="1"/>
        <v>0</v>
      </c>
    </row>
    <row r="59" spans="1:9" ht="16.5" customHeight="1" x14ac:dyDescent="0.25">
      <c r="A59" s="45"/>
      <c r="B59" s="46"/>
      <c r="C59" s="43"/>
      <c r="D59" s="43"/>
      <c r="E59" s="43"/>
      <c r="F59" s="27"/>
      <c r="G59" s="14"/>
      <c r="H59" s="14"/>
      <c r="I59" s="14"/>
    </row>
    <row r="60" spans="1:9" ht="33" customHeight="1" x14ac:dyDescent="0.25">
      <c r="A60" s="40" t="s">
        <v>63</v>
      </c>
      <c r="B60" s="41" t="s">
        <v>11</v>
      </c>
      <c r="C60" s="42" t="s">
        <v>64</v>
      </c>
      <c r="D60" s="43"/>
      <c r="E60" s="44"/>
      <c r="F60" s="25"/>
      <c r="G60" s="13">
        <f t="shared" ref="G60:H64" si="3">G61</f>
        <v>33521.600000000006</v>
      </c>
      <c r="H60" s="13">
        <f t="shared" si="3"/>
        <v>5674.6</v>
      </c>
      <c r="I60" s="16">
        <f t="shared" si="1"/>
        <v>16.928189585222661</v>
      </c>
    </row>
    <row r="61" spans="1:9" ht="63.75" customHeight="1" x14ac:dyDescent="0.25">
      <c r="A61" s="45" t="s">
        <v>65</v>
      </c>
      <c r="B61" s="46" t="s">
        <v>11</v>
      </c>
      <c r="C61" s="43" t="s">
        <v>64</v>
      </c>
      <c r="D61" s="43" t="s">
        <v>66</v>
      </c>
      <c r="E61" s="44"/>
      <c r="F61" s="25"/>
      <c r="G61" s="14">
        <f t="shared" si="3"/>
        <v>33521.600000000006</v>
      </c>
      <c r="H61" s="14">
        <f t="shared" si="3"/>
        <v>5674.6</v>
      </c>
      <c r="I61" s="14">
        <f t="shared" si="1"/>
        <v>16.928189585222661</v>
      </c>
    </row>
    <row r="62" spans="1:9" ht="64.5" customHeight="1" x14ac:dyDescent="0.25">
      <c r="A62" s="45" t="s">
        <v>16</v>
      </c>
      <c r="B62" s="46" t="s">
        <v>11</v>
      </c>
      <c r="C62" s="43" t="s">
        <v>64</v>
      </c>
      <c r="D62" s="43" t="s">
        <v>66</v>
      </c>
      <c r="E62" s="43" t="s">
        <v>17</v>
      </c>
      <c r="F62" s="25"/>
      <c r="G62" s="14">
        <f t="shared" si="3"/>
        <v>33521.600000000006</v>
      </c>
      <c r="H62" s="14">
        <f t="shared" si="3"/>
        <v>5674.6</v>
      </c>
      <c r="I62" s="14">
        <f t="shared" si="1"/>
        <v>16.928189585222661</v>
      </c>
    </row>
    <row r="63" spans="1:9" ht="80.25" customHeight="1" x14ac:dyDescent="0.25">
      <c r="A63" s="45" t="s">
        <v>67</v>
      </c>
      <c r="B63" s="46" t="s">
        <v>11</v>
      </c>
      <c r="C63" s="43" t="s">
        <v>64</v>
      </c>
      <c r="D63" s="43" t="s">
        <v>66</v>
      </c>
      <c r="E63" s="43" t="s">
        <v>68</v>
      </c>
      <c r="F63" s="25"/>
      <c r="G63" s="14">
        <f t="shared" si="3"/>
        <v>33521.600000000006</v>
      </c>
      <c r="H63" s="14">
        <f t="shared" si="3"/>
        <v>5674.6</v>
      </c>
      <c r="I63" s="14">
        <f t="shared" si="1"/>
        <v>16.928189585222661</v>
      </c>
    </row>
    <row r="64" spans="1:9" ht="16.5" customHeight="1" x14ac:dyDescent="0.25">
      <c r="A64" s="45" t="s">
        <v>43</v>
      </c>
      <c r="B64" s="46" t="s">
        <v>11</v>
      </c>
      <c r="C64" s="43" t="s">
        <v>64</v>
      </c>
      <c r="D64" s="43" t="s">
        <v>66</v>
      </c>
      <c r="E64" s="43" t="s">
        <v>69</v>
      </c>
      <c r="F64" s="25"/>
      <c r="G64" s="14">
        <f t="shared" si="3"/>
        <v>33521.600000000006</v>
      </c>
      <c r="H64" s="14">
        <f t="shared" si="3"/>
        <v>5674.6</v>
      </c>
      <c r="I64" s="14">
        <f t="shared" si="1"/>
        <v>16.928189585222661</v>
      </c>
    </row>
    <row r="65" spans="1:9" ht="17.25" customHeight="1" x14ac:dyDescent="0.25">
      <c r="A65" s="47" t="s">
        <v>45</v>
      </c>
      <c r="B65" s="48" t="s">
        <v>11</v>
      </c>
      <c r="C65" s="49" t="s">
        <v>64</v>
      </c>
      <c r="D65" s="43" t="s">
        <v>66</v>
      </c>
      <c r="E65" s="49" t="s">
        <v>70</v>
      </c>
      <c r="F65" s="26"/>
      <c r="G65" s="15">
        <f>G66+G67+G68</f>
        <v>33521.600000000006</v>
      </c>
      <c r="H65" s="15">
        <f>H66+H67+H68</f>
        <v>5674.6</v>
      </c>
      <c r="I65" s="14">
        <f t="shared" si="1"/>
        <v>16.928189585222661</v>
      </c>
    </row>
    <row r="66" spans="1:9" ht="108.75" customHeight="1" x14ac:dyDescent="0.25">
      <c r="A66" s="45" t="s">
        <v>24</v>
      </c>
      <c r="B66" s="46" t="s">
        <v>11</v>
      </c>
      <c r="C66" s="43" t="s">
        <v>64</v>
      </c>
      <c r="D66" s="43" t="s">
        <v>66</v>
      </c>
      <c r="E66" s="43" t="s">
        <v>70</v>
      </c>
      <c r="F66" s="27" t="s">
        <v>25</v>
      </c>
      <c r="G66" s="14">
        <v>19929.900000000001</v>
      </c>
      <c r="H66" s="14">
        <v>4767.7</v>
      </c>
      <c r="I66" s="14">
        <f t="shared" si="1"/>
        <v>23.922347829141135</v>
      </c>
    </row>
    <row r="67" spans="1:9" ht="48" customHeight="1" x14ac:dyDescent="0.25">
      <c r="A67" s="45" t="s">
        <v>30</v>
      </c>
      <c r="B67" s="46" t="s">
        <v>11</v>
      </c>
      <c r="C67" s="43" t="s">
        <v>64</v>
      </c>
      <c r="D67" s="43" t="s">
        <v>66</v>
      </c>
      <c r="E67" s="43" t="s">
        <v>70</v>
      </c>
      <c r="F67" s="27" t="s">
        <v>31</v>
      </c>
      <c r="G67" s="14">
        <v>12926.7</v>
      </c>
      <c r="H67" s="14">
        <v>786.3</v>
      </c>
      <c r="I67" s="14">
        <f t="shared" si="1"/>
        <v>6.0827589407969542</v>
      </c>
    </row>
    <row r="68" spans="1:9" ht="17.25" customHeight="1" x14ac:dyDescent="0.25">
      <c r="A68" s="45" t="s">
        <v>34</v>
      </c>
      <c r="B68" s="46" t="s">
        <v>11</v>
      </c>
      <c r="C68" s="43" t="s">
        <v>64</v>
      </c>
      <c r="D68" s="43" t="s">
        <v>66</v>
      </c>
      <c r="E68" s="43" t="s">
        <v>70</v>
      </c>
      <c r="F68" s="27" t="s">
        <v>11</v>
      </c>
      <c r="G68" s="14">
        <v>665</v>
      </c>
      <c r="H68" s="14">
        <v>120.6</v>
      </c>
      <c r="I68" s="14">
        <f t="shared" si="1"/>
        <v>18.13533834586466</v>
      </c>
    </row>
    <row r="69" spans="1:9" ht="17.25" customHeight="1" x14ac:dyDescent="0.25">
      <c r="A69" s="45"/>
      <c r="B69" s="46"/>
      <c r="C69" s="43"/>
      <c r="D69" s="43"/>
      <c r="E69" s="43"/>
      <c r="F69" s="27"/>
      <c r="G69" s="14"/>
      <c r="H69" s="14"/>
      <c r="I69" s="14"/>
    </row>
    <row r="70" spans="1:9" ht="18" customHeight="1" x14ac:dyDescent="0.25">
      <c r="A70" s="40" t="s">
        <v>71</v>
      </c>
      <c r="B70" s="41" t="s">
        <v>11</v>
      </c>
      <c r="C70" s="42" t="s">
        <v>27</v>
      </c>
      <c r="D70" s="43"/>
      <c r="E70" s="44"/>
      <c r="F70" s="25"/>
      <c r="G70" s="13">
        <f>G71+G77</f>
        <v>2579.6999999999998</v>
      </c>
      <c r="H70" s="13">
        <f>H71+H77</f>
        <v>185.4</v>
      </c>
      <c r="I70" s="16">
        <f t="shared" si="1"/>
        <v>7.1868821956041415</v>
      </c>
    </row>
    <row r="71" spans="1:9" ht="18.75" customHeight="1" x14ac:dyDescent="0.25">
      <c r="A71" s="45" t="s">
        <v>72</v>
      </c>
      <c r="B71" s="46" t="s">
        <v>11</v>
      </c>
      <c r="C71" s="43" t="s">
        <v>27</v>
      </c>
      <c r="D71" s="43" t="s">
        <v>66</v>
      </c>
      <c r="E71" s="44"/>
      <c r="F71" s="25"/>
      <c r="G71" s="14">
        <f t="shared" ref="G71:H75" si="4">G72</f>
        <v>183.7</v>
      </c>
      <c r="H71" s="14">
        <f t="shared" si="4"/>
        <v>0</v>
      </c>
      <c r="I71" s="14">
        <f t="shared" si="1"/>
        <v>0</v>
      </c>
    </row>
    <row r="72" spans="1:9" ht="63.75" customHeight="1" x14ac:dyDescent="0.25">
      <c r="A72" s="45" t="s">
        <v>73</v>
      </c>
      <c r="B72" s="46" t="s">
        <v>11</v>
      </c>
      <c r="C72" s="43" t="s">
        <v>27</v>
      </c>
      <c r="D72" s="43" t="s">
        <v>66</v>
      </c>
      <c r="E72" s="43" t="s">
        <v>74</v>
      </c>
      <c r="F72" s="25"/>
      <c r="G72" s="14">
        <f t="shared" si="4"/>
        <v>183.7</v>
      </c>
      <c r="H72" s="14">
        <f t="shared" si="4"/>
        <v>0</v>
      </c>
      <c r="I72" s="14">
        <f t="shared" si="1"/>
        <v>0</v>
      </c>
    </row>
    <row r="73" spans="1:9" ht="64.5" customHeight="1" x14ac:dyDescent="0.25">
      <c r="A73" s="45" t="s">
        <v>75</v>
      </c>
      <c r="B73" s="46" t="s">
        <v>11</v>
      </c>
      <c r="C73" s="43" t="s">
        <v>27</v>
      </c>
      <c r="D73" s="43" t="s">
        <v>66</v>
      </c>
      <c r="E73" s="43" t="s">
        <v>76</v>
      </c>
      <c r="F73" s="25"/>
      <c r="G73" s="14">
        <f t="shared" si="4"/>
        <v>183.7</v>
      </c>
      <c r="H73" s="14">
        <f t="shared" si="4"/>
        <v>0</v>
      </c>
      <c r="I73" s="14">
        <f t="shared" si="1"/>
        <v>0</v>
      </c>
    </row>
    <row r="74" spans="1:9" ht="17.25" customHeight="1" x14ac:dyDescent="0.25">
      <c r="A74" s="45" t="s">
        <v>43</v>
      </c>
      <c r="B74" s="46" t="s">
        <v>11</v>
      </c>
      <c r="C74" s="43" t="s">
        <v>27</v>
      </c>
      <c r="D74" s="43" t="s">
        <v>66</v>
      </c>
      <c r="E74" s="43" t="s">
        <v>77</v>
      </c>
      <c r="F74" s="25"/>
      <c r="G74" s="14">
        <f t="shared" si="4"/>
        <v>183.7</v>
      </c>
      <c r="H74" s="14">
        <f t="shared" si="4"/>
        <v>0</v>
      </c>
      <c r="I74" s="14">
        <f t="shared" si="1"/>
        <v>0</v>
      </c>
    </row>
    <row r="75" spans="1:9" ht="17.25" customHeight="1" x14ac:dyDescent="0.25">
      <c r="A75" s="47" t="s">
        <v>45</v>
      </c>
      <c r="B75" s="48" t="s">
        <v>11</v>
      </c>
      <c r="C75" s="49" t="s">
        <v>27</v>
      </c>
      <c r="D75" s="43" t="s">
        <v>66</v>
      </c>
      <c r="E75" s="49" t="s">
        <v>78</v>
      </c>
      <c r="F75" s="26"/>
      <c r="G75" s="15">
        <f t="shared" si="4"/>
        <v>183.7</v>
      </c>
      <c r="H75" s="15">
        <f t="shared" si="4"/>
        <v>0</v>
      </c>
      <c r="I75" s="14">
        <f t="shared" ref="I75:I138" si="5">H75/G75*100</f>
        <v>0</v>
      </c>
    </row>
    <row r="76" spans="1:9" ht="48" customHeight="1" x14ac:dyDescent="0.25">
      <c r="A76" s="45" t="s">
        <v>30</v>
      </c>
      <c r="B76" s="46" t="s">
        <v>11</v>
      </c>
      <c r="C76" s="43" t="s">
        <v>27</v>
      </c>
      <c r="D76" s="43" t="s">
        <v>66</v>
      </c>
      <c r="E76" s="43" t="s">
        <v>78</v>
      </c>
      <c r="F76" s="27" t="s">
        <v>31</v>
      </c>
      <c r="G76" s="14">
        <v>183.7</v>
      </c>
      <c r="H76" s="14">
        <v>0</v>
      </c>
      <c r="I76" s="14">
        <f t="shared" si="5"/>
        <v>0</v>
      </c>
    </row>
    <row r="77" spans="1:9" ht="31.5" customHeight="1" x14ac:dyDescent="0.25">
      <c r="A77" s="45" t="s">
        <v>79</v>
      </c>
      <c r="B77" s="46" t="s">
        <v>11</v>
      </c>
      <c r="C77" s="43" t="s">
        <v>27</v>
      </c>
      <c r="D77" s="43" t="s">
        <v>80</v>
      </c>
      <c r="E77" s="44"/>
      <c r="F77" s="25"/>
      <c r="G77" s="14">
        <f>G78+G83</f>
        <v>2396</v>
      </c>
      <c r="H77" s="14">
        <f>H78+H83</f>
        <v>185.4</v>
      </c>
      <c r="I77" s="14">
        <f t="shared" si="5"/>
        <v>7.7378964941569288</v>
      </c>
    </row>
    <row r="78" spans="1:9" ht="64.5" customHeight="1" x14ac:dyDescent="0.25">
      <c r="A78" s="45" t="s">
        <v>73</v>
      </c>
      <c r="B78" s="46" t="s">
        <v>11</v>
      </c>
      <c r="C78" s="43" t="s">
        <v>27</v>
      </c>
      <c r="D78" s="43" t="s">
        <v>80</v>
      </c>
      <c r="E78" s="43" t="s">
        <v>74</v>
      </c>
      <c r="F78" s="25"/>
      <c r="G78" s="14">
        <f>G79</f>
        <v>703</v>
      </c>
      <c r="H78" s="14">
        <v>0</v>
      </c>
      <c r="I78" s="14">
        <f t="shared" si="5"/>
        <v>0</v>
      </c>
    </row>
    <row r="79" spans="1:9" ht="78.75" customHeight="1" x14ac:dyDescent="0.25">
      <c r="A79" s="45" t="s">
        <v>81</v>
      </c>
      <c r="B79" s="46" t="s">
        <v>11</v>
      </c>
      <c r="C79" s="43" t="s">
        <v>27</v>
      </c>
      <c r="D79" s="43" t="s">
        <v>80</v>
      </c>
      <c r="E79" s="43" t="s">
        <v>82</v>
      </c>
      <c r="F79" s="25"/>
      <c r="G79" s="14">
        <f>G80</f>
        <v>703</v>
      </c>
      <c r="H79" s="14">
        <v>0</v>
      </c>
      <c r="I79" s="14">
        <f t="shared" si="5"/>
        <v>0</v>
      </c>
    </row>
    <row r="80" spans="1:9" ht="17.25" customHeight="1" x14ac:dyDescent="0.25">
      <c r="A80" s="45" t="s">
        <v>43</v>
      </c>
      <c r="B80" s="46" t="s">
        <v>11</v>
      </c>
      <c r="C80" s="43" t="s">
        <v>27</v>
      </c>
      <c r="D80" s="43" t="s">
        <v>80</v>
      </c>
      <c r="E80" s="43" t="s">
        <v>83</v>
      </c>
      <c r="F80" s="25"/>
      <c r="G80" s="14">
        <f>G81</f>
        <v>703</v>
      </c>
      <c r="H80" s="14">
        <v>0</v>
      </c>
      <c r="I80" s="14">
        <f t="shared" si="5"/>
        <v>0</v>
      </c>
    </row>
    <row r="81" spans="1:9" ht="17.25" customHeight="1" x14ac:dyDescent="0.25">
      <c r="A81" s="47" t="s">
        <v>45</v>
      </c>
      <c r="B81" s="48" t="s">
        <v>11</v>
      </c>
      <c r="C81" s="49" t="s">
        <v>27</v>
      </c>
      <c r="D81" s="43" t="s">
        <v>80</v>
      </c>
      <c r="E81" s="49" t="s">
        <v>84</v>
      </c>
      <c r="F81" s="26"/>
      <c r="G81" s="15">
        <f>G82</f>
        <v>703</v>
      </c>
      <c r="H81" s="15">
        <v>0</v>
      </c>
      <c r="I81" s="14">
        <f t="shared" si="5"/>
        <v>0</v>
      </c>
    </row>
    <row r="82" spans="1:9" ht="47.25" customHeight="1" x14ac:dyDescent="0.25">
      <c r="A82" s="45" t="s">
        <v>30</v>
      </c>
      <c r="B82" s="46" t="s">
        <v>11</v>
      </c>
      <c r="C82" s="43" t="s">
        <v>27</v>
      </c>
      <c r="D82" s="43" t="s">
        <v>80</v>
      </c>
      <c r="E82" s="43" t="s">
        <v>84</v>
      </c>
      <c r="F82" s="27" t="s">
        <v>31</v>
      </c>
      <c r="G82" s="14">
        <v>703</v>
      </c>
      <c r="H82" s="14">
        <v>0</v>
      </c>
      <c r="I82" s="14">
        <f t="shared" si="5"/>
        <v>0</v>
      </c>
    </row>
    <row r="83" spans="1:9" ht="63.75" customHeight="1" x14ac:dyDescent="0.25">
      <c r="A83" s="45" t="s">
        <v>16</v>
      </c>
      <c r="B83" s="46" t="s">
        <v>11</v>
      </c>
      <c r="C83" s="43" t="s">
        <v>27</v>
      </c>
      <c r="D83" s="43" t="s">
        <v>80</v>
      </c>
      <c r="E83" s="43" t="s">
        <v>17</v>
      </c>
      <c r="F83" s="25"/>
      <c r="G83" s="14">
        <f>G84+G90+G94</f>
        <v>1693</v>
      </c>
      <c r="H83" s="14">
        <f>H84+H90+H94</f>
        <v>185.4</v>
      </c>
      <c r="I83" s="14">
        <f t="shared" si="5"/>
        <v>10.950974601299469</v>
      </c>
    </row>
    <row r="84" spans="1:9" ht="64.5" customHeight="1" x14ac:dyDescent="0.25">
      <c r="A84" s="45" t="s">
        <v>18</v>
      </c>
      <c r="B84" s="46" t="s">
        <v>11</v>
      </c>
      <c r="C84" s="43" t="s">
        <v>27</v>
      </c>
      <c r="D84" s="43" t="s">
        <v>80</v>
      </c>
      <c r="E84" s="43" t="s">
        <v>19</v>
      </c>
      <c r="F84" s="25"/>
      <c r="G84" s="14">
        <f>G85</f>
        <v>738.1</v>
      </c>
      <c r="H84" s="14">
        <f>H85</f>
        <v>185.4</v>
      </c>
      <c r="I84" s="14">
        <f t="shared" si="5"/>
        <v>25.118547622273407</v>
      </c>
    </row>
    <row r="85" spans="1:9" ht="17.25" customHeight="1" x14ac:dyDescent="0.25">
      <c r="A85" s="45" t="s">
        <v>43</v>
      </c>
      <c r="B85" s="46" t="s">
        <v>11</v>
      </c>
      <c r="C85" s="43" t="s">
        <v>27</v>
      </c>
      <c r="D85" s="43" t="s">
        <v>80</v>
      </c>
      <c r="E85" s="43" t="s">
        <v>44</v>
      </c>
      <c r="F85" s="25"/>
      <c r="G85" s="14">
        <f>G86+G88</f>
        <v>738.1</v>
      </c>
      <c r="H85" s="14">
        <f>H86+H88</f>
        <v>185.4</v>
      </c>
      <c r="I85" s="14">
        <f t="shared" si="5"/>
        <v>25.118547622273407</v>
      </c>
    </row>
    <row r="86" spans="1:9" ht="17.25" customHeight="1" x14ac:dyDescent="0.25">
      <c r="A86" s="47" t="s">
        <v>45</v>
      </c>
      <c r="B86" s="48" t="s">
        <v>11</v>
      </c>
      <c r="C86" s="49" t="s">
        <v>27</v>
      </c>
      <c r="D86" s="43" t="s">
        <v>80</v>
      </c>
      <c r="E86" s="49" t="s">
        <v>46</v>
      </c>
      <c r="F86" s="26"/>
      <c r="G86" s="15">
        <f>G87</f>
        <v>667.9</v>
      </c>
      <c r="H86" s="15">
        <f>H87</f>
        <v>139</v>
      </c>
      <c r="I86" s="14">
        <f t="shared" si="5"/>
        <v>20.811498727354394</v>
      </c>
    </row>
    <row r="87" spans="1:9" ht="17.25" customHeight="1" x14ac:dyDescent="0.25">
      <c r="A87" s="45" t="s">
        <v>34</v>
      </c>
      <c r="B87" s="46" t="s">
        <v>11</v>
      </c>
      <c r="C87" s="43" t="s">
        <v>27</v>
      </c>
      <c r="D87" s="43" t="s">
        <v>80</v>
      </c>
      <c r="E87" s="43" t="s">
        <v>46</v>
      </c>
      <c r="F87" s="27" t="s">
        <v>11</v>
      </c>
      <c r="G87" s="14">
        <v>667.9</v>
      </c>
      <c r="H87" s="14">
        <v>139</v>
      </c>
      <c r="I87" s="14">
        <f t="shared" si="5"/>
        <v>20.811498727354394</v>
      </c>
    </row>
    <row r="88" spans="1:9" ht="47.25" customHeight="1" x14ac:dyDescent="0.25">
      <c r="A88" s="47" t="s">
        <v>85</v>
      </c>
      <c r="B88" s="48" t="s">
        <v>11</v>
      </c>
      <c r="C88" s="49" t="s">
        <v>27</v>
      </c>
      <c r="D88" s="43" t="s">
        <v>80</v>
      </c>
      <c r="E88" s="49" t="s">
        <v>86</v>
      </c>
      <c r="F88" s="26"/>
      <c r="G88" s="15">
        <f>G89</f>
        <v>70.2</v>
      </c>
      <c r="H88" s="15">
        <f>H89</f>
        <v>46.4</v>
      </c>
      <c r="I88" s="14">
        <f t="shared" si="5"/>
        <v>66.096866096866094</v>
      </c>
    </row>
    <row r="89" spans="1:9" ht="17.25" customHeight="1" x14ac:dyDescent="0.25">
      <c r="A89" s="45" t="s">
        <v>34</v>
      </c>
      <c r="B89" s="46" t="s">
        <v>11</v>
      </c>
      <c r="C89" s="43" t="s">
        <v>27</v>
      </c>
      <c r="D89" s="43" t="s">
        <v>80</v>
      </c>
      <c r="E89" s="43" t="s">
        <v>86</v>
      </c>
      <c r="F89" s="27" t="s">
        <v>11</v>
      </c>
      <c r="G89" s="14">
        <v>70.2</v>
      </c>
      <c r="H89" s="14">
        <v>46.4</v>
      </c>
      <c r="I89" s="14">
        <f t="shared" si="5"/>
        <v>66.096866096866094</v>
      </c>
    </row>
    <row r="90" spans="1:9" ht="63.75" customHeight="1" x14ac:dyDescent="0.25">
      <c r="A90" s="45" t="s">
        <v>87</v>
      </c>
      <c r="B90" s="46" t="s">
        <v>11</v>
      </c>
      <c r="C90" s="43" t="s">
        <v>27</v>
      </c>
      <c r="D90" s="43" t="s">
        <v>80</v>
      </c>
      <c r="E90" s="43" t="s">
        <v>88</v>
      </c>
      <c r="F90" s="25"/>
      <c r="G90" s="14">
        <f t="shared" ref="G90:H92" si="6">G91</f>
        <v>274.89999999999998</v>
      </c>
      <c r="H90" s="14">
        <f t="shared" si="6"/>
        <v>0</v>
      </c>
      <c r="I90" s="14">
        <f t="shared" si="5"/>
        <v>0</v>
      </c>
    </row>
    <row r="91" spans="1:9" ht="18" customHeight="1" x14ac:dyDescent="0.25">
      <c r="A91" s="45" t="s">
        <v>43</v>
      </c>
      <c r="B91" s="46" t="s">
        <v>11</v>
      </c>
      <c r="C91" s="43" t="s">
        <v>27</v>
      </c>
      <c r="D91" s="43" t="s">
        <v>80</v>
      </c>
      <c r="E91" s="43" t="s">
        <v>89</v>
      </c>
      <c r="F91" s="25"/>
      <c r="G91" s="14">
        <f t="shared" si="6"/>
        <v>274.89999999999998</v>
      </c>
      <c r="H91" s="14">
        <f t="shared" si="6"/>
        <v>0</v>
      </c>
      <c r="I91" s="14">
        <f t="shared" si="5"/>
        <v>0</v>
      </c>
    </row>
    <row r="92" spans="1:9" ht="17.25" customHeight="1" x14ac:dyDescent="0.25">
      <c r="A92" s="47" t="s">
        <v>45</v>
      </c>
      <c r="B92" s="48" t="s">
        <v>11</v>
      </c>
      <c r="C92" s="49" t="s">
        <v>27</v>
      </c>
      <c r="D92" s="43" t="s">
        <v>80</v>
      </c>
      <c r="E92" s="49" t="s">
        <v>90</v>
      </c>
      <c r="F92" s="26"/>
      <c r="G92" s="15">
        <f t="shared" si="6"/>
        <v>274.89999999999998</v>
      </c>
      <c r="H92" s="15">
        <f t="shared" si="6"/>
        <v>0</v>
      </c>
      <c r="I92" s="14">
        <f t="shared" si="5"/>
        <v>0</v>
      </c>
    </row>
    <row r="93" spans="1:9" ht="47.25" customHeight="1" x14ac:dyDescent="0.25">
      <c r="A93" s="45" t="s">
        <v>30</v>
      </c>
      <c r="B93" s="46" t="s">
        <v>11</v>
      </c>
      <c r="C93" s="43" t="s">
        <v>27</v>
      </c>
      <c r="D93" s="43" t="s">
        <v>80</v>
      </c>
      <c r="E93" s="43" t="s">
        <v>90</v>
      </c>
      <c r="F93" s="27" t="s">
        <v>31</v>
      </c>
      <c r="G93" s="14">
        <v>274.89999999999998</v>
      </c>
      <c r="H93" s="14">
        <v>0</v>
      </c>
      <c r="I93" s="14">
        <f t="shared" si="5"/>
        <v>0</v>
      </c>
    </row>
    <row r="94" spans="1:9" ht="80.25" customHeight="1" x14ac:dyDescent="0.25">
      <c r="A94" s="45" t="s">
        <v>91</v>
      </c>
      <c r="B94" s="46" t="s">
        <v>11</v>
      </c>
      <c r="C94" s="43" t="s">
        <v>27</v>
      </c>
      <c r="D94" s="43" t="s">
        <v>80</v>
      </c>
      <c r="E94" s="43" t="s">
        <v>92</v>
      </c>
      <c r="F94" s="25"/>
      <c r="G94" s="14">
        <f>G95</f>
        <v>680</v>
      </c>
      <c r="H94" s="14">
        <f>H95</f>
        <v>0</v>
      </c>
      <c r="I94" s="14">
        <f t="shared" si="5"/>
        <v>0</v>
      </c>
    </row>
    <row r="95" spans="1:9" ht="17.25" customHeight="1" x14ac:dyDescent="0.25">
      <c r="A95" s="45" t="s">
        <v>43</v>
      </c>
      <c r="B95" s="46" t="s">
        <v>11</v>
      </c>
      <c r="C95" s="43" t="s">
        <v>27</v>
      </c>
      <c r="D95" s="43" t="s">
        <v>80</v>
      </c>
      <c r="E95" s="43" t="s">
        <v>93</v>
      </c>
      <c r="F95" s="25"/>
      <c r="G95" s="14">
        <f>G96</f>
        <v>680</v>
      </c>
      <c r="H95" s="14">
        <f>H96</f>
        <v>0</v>
      </c>
      <c r="I95" s="14">
        <f t="shared" si="5"/>
        <v>0</v>
      </c>
    </row>
    <row r="96" spans="1:9" ht="17.25" customHeight="1" x14ac:dyDescent="0.25">
      <c r="A96" s="47" t="s">
        <v>45</v>
      </c>
      <c r="B96" s="48" t="s">
        <v>11</v>
      </c>
      <c r="C96" s="49" t="s">
        <v>27</v>
      </c>
      <c r="D96" s="43" t="s">
        <v>80</v>
      </c>
      <c r="E96" s="49" t="s">
        <v>94</v>
      </c>
      <c r="F96" s="26"/>
      <c r="G96" s="15">
        <f>G97+G98</f>
        <v>680</v>
      </c>
      <c r="H96" s="15">
        <f>H97+H98</f>
        <v>0</v>
      </c>
      <c r="I96" s="14">
        <f t="shared" si="5"/>
        <v>0</v>
      </c>
    </row>
    <row r="97" spans="1:9" ht="46.5" customHeight="1" x14ac:dyDescent="0.25">
      <c r="A97" s="45" t="s">
        <v>30</v>
      </c>
      <c r="B97" s="46" t="s">
        <v>11</v>
      </c>
      <c r="C97" s="43" t="s">
        <v>27</v>
      </c>
      <c r="D97" s="43" t="s">
        <v>80</v>
      </c>
      <c r="E97" s="43" t="s">
        <v>94</v>
      </c>
      <c r="F97" s="27" t="s">
        <v>31</v>
      </c>
      <c r="G97" s="14">
        <v>60</v>
      </c>
      <c r="H97" s="14">
        <v>0</v>
      </c>
      <c r="I97" s="14">
        <f t="shared" si="5"/>
        <v>0</v>
      </c>
    </row>
    <row r="98" spans="1:9" ht="15.75" customHeight="1" x14ac:dyDescent="0.25">
      <c r="A98" s="45" t="s">
        <v>34</v>
      </c>
      <c r="B98" s="46" t="s">
        <v>11</v>
      </c>
      <c r="C98" s="43" t="s">
        <v>27</v>
      </c>
      <c r="D98" s="43" t="s">
        <v>80</v>
      </c>
      <c r="E98" s="43" t="s">
        <v>94</v>
      </c>
      <c r="F98" s="27" t="s">
        <v>11</v>
      </c>
      <c r="G98" s="14">
        <v>620</v>
      </c>
      <c r="H98" s="14">
        <v>0</v>
      </c>
      <c r="I98" s="14">
        <f t="shared" si="5"/>
        <v>0</v>
      </c>
    </row>
    <row r="99" spans="1:9" ht="15.75" customHeight="1" x14ac:dyDescent="0.25">
      <c r="A99" s="45"/>
      <c r="B99" s="46"/>
      <c r="C99" s="43"/>
      <c r="D99" s="43"/>
      <c r="E99" s="43"/>
      <c r="F99" s="27"/>
      <c r="G99" s="14"/>
      <c r="H99" s="14"/>
      <c r="I99" s="14"/>
    </row>
    <row r="100" spans="1:9" ht="16.5" customHeight="1" x14ac:dyDescent="0.25">
      <c r="A100" s="40" t="s">
        <v>95</v>
      </c>
      <c r="B100" s="41" t="s">
        <v>11</v>
      </c>
      <c r="C100" s="42" t="s">
        <v>96</v>
      </c>
      <c r="D100" s="43"/>
      <c r="E100" s="44"/>
      <c r="F100" s="25"/>
      <c r="G100" s="13">
        <f>G101+G108</f>
        <v>3745.5</v>
      </c>
      <c r="H100" s="13">
        <f>H101+H108</f>
        <v>0</v>
      </c>
      <c r="I100" s="16">
        <f t="shared" si="5"/>
        <v>0</v>
      </c>
    </row>
    <row r="101" spans="1:9" ht="17.25" customHeight="1" x14ac:dyDescent="0.25">
      <c r="A101" s="45" t="s">
        <v>97</v>
      </c>
      <c r="B101" s="46" t="s">
        <v>11</v>
      </c>
      <c r="C101" s="43" t="s">
        <v>96</v>
      </c>
      <c r="D101" s="43" t="s">
        <v>13</v>
      </c>
      <c r="E101" s="44"/>
      <c r="F101" s="25"/>
      <c r="G101" s="14">
        <f t="shared" ref="G101:H104" si="7">G102</f>
        <v>3217.5</v>
      </c>
      <c r="H101" s="14">
        <f t="shared" si="7"/>
        <v>0</v>
      </c>
      <c r="I101" s="14">
        <f t="shared" si="5"/>
        <v>0</v>
      </c>
    </row>
    <row r="102" spans="1:9" ht="63.75" customHeight="1" x14ac:dyDescent="0.25">
      <c r="A102" s="45" t="s">
        <v>73</v>
      </c>
      <c r="B102" s="46" t="s">
        <v>11</v>
      </c>
      <c r="C102" s="43" t="s">
        <v>96</v>
      </c>
      <c r="D102" s="43" t="s">
        <v>13</v>
      </c>
      <c r="E102" s="43" t="s">
        <v>74</v>
      </c>
      <c r="F102" s="25"/>
      <c r="G102" s="14">
        <f t="shared" si="7"/>
        <v>3217.5</v>
      </c>
      <c r="H102" s="14">
        <f t="shared" si="7"/>
        <v>0</v>
      </c>
      <c r="I102" s="14">
        <f t="shared" si="5"/>
        <v>0</v>
      </c>
    </row>
    <row r="103" spans="1:9" ht="63.75" customHeight="1" x14ac:dyDescent="0.25">
      <c r="A103" s="45" t="s">
        <v>75</v>
      </c>
      <c r="B103" s="46" t="s">
        <v>11</v>
      </c>
      <c r="C103" s="43" t="s">
        <v>96</v>
      </c>
      <c r="D103" s="43" t="s">
        <v>13</v>
      </c>
      <c r="E103" s="43" t="s">
        <v>76</v>
      </c>
      <c r="F103" s="25"/>
      <c r="G103" s="14">
        <f t="shared" si="7"/>
        <v>3217.5</v>
      </c>
      <c r="H103" s="14">
        <f t="shared" si="7"/>
        <v>0</v>
      </c>
      <c r="I103" s="14">
        <f t="shared" si="5"/>
        <v>0</v>
      </c>
    </row>
    <row r="104" spans="1:9" ht="17.25" customHeight="1" x14ac:dyDescent="0.25">
      <c r="A104" s="45" t="s">
        <v>43</v>
      </c>
      <c r="B104" s="46" t="s">
        <v>11</v>
      </c>
      <c r="C104" s="43" t="s">
        <v>96</v>
      </c>
      <c r="D104" s="43" t="s">
        <v>13</v>
      </c>
      <c r="E104" s="43" t="s">
        <v>77</v>
      </c>
      <c r="F104" s="25"/>
      <c r="G104" s="14">
        <f t="shared" si="7"/>
        <v>3217.5</v>
      </c>
      <c r="H104" s="14">
        <f t="shared" si="7"/>
        <v>0</v>
      </c>
      <c r="I104" s="14">
        <f t="shared" si="5"/>
        <v>0</v>
      </c>
    </row>
    <row r="105" spans="1:9" ht="17.25" customHeight="1" x14ac:dyDescent="0.25">
      <c r="A105" s="47" t="s">
        <v>45</v>
      </c>
      <c r="B105" s="48" t="s">
        <v>11</v>
      </c>
      <c r="C105" s="49" t="s">
        <v>96</v>
      </c>
      <c r="D105" s="43" t="s">
        <v>13</v>
      </c>
      <c r="E105" s="49" t="s">
        <v>78</v>
      </c>
      <c r="F105" s="26"/>
      <c r="G105" s="15">
        <f>G106+G107</f>
        <v>3217.5</v>
      </c>
      <c r="H105" s="15">
        <f>H106+H107</f>
        <v>0</v>
      </c>
      <c r="I105" s="14">
        <f t="shared" si="5"/>
        <v>0</v>
      </c>
    </row>
    <row r="106" spans="1:9" ht="48" customHeight="1" x14ac:dyDescent="0.25">
      <c r="A106" s="45" t="s">
        <v>30</v>
      </c>
      <c r="B106" s="46" t="s">
        <v>11</v>
      </c>
      <c r="C106" s="43" t="s">
        <v>96</v>
      </c>
      <c r="D106" s="43" t="s">
        <v>13</v>
      </c>
      <c r="E106" s="43" t="s">
        <v>78</v>
      </c>
      <c r="F106" s="27" t="s">
        <v>31</v>
      </c>
      <c r="G106" s="14">
        <v>117.6</v>
      </c>
      <c r="H106" s="14">
        <v>0</v>
      </c>
      <c r="I106" s="14">
        <f t="shared" si="5"/>
        <v>0</v>
      </c>
    </row>
    <row r="107" spans="1:9" ht="16.5" customHeight="1" x14ac:dyDescent="0.25">
      <c r="A107" s="45" t="s">
        <v>34</v>
      </c>
      <c r="B107" s="46" t="s">
        <v>11</v>
      </c>
      <c r="C107" s="43" t="s">
        <v>96</v>
      </c>
      <c r="D107" s="43" t="s">
        <v>13</v>
      </c>
      <c r="E107" s="43" t="s">
        <v>78</v>
      </c>
      <c r="F107" s="27" t="s">
        <v>11</v>
      </c>
      <c r="G107" s="14">
        <v>3099.9</v>
      </c>
      <c r="H107" s="14">
        <v>0</v>
      </c>
      <c r="I107" s="14">
        <f t="shared" si="5"/>
        <v>0</v>
      </c>
    </row>
    <row r="108" spans="1:9" ht="17.25" customHeight="1" x14ac:dyDescent="0.25">
      <c r="A108" s="45" t="s">
        <v>98</v>
      </c>
      <c r="B108" s="46" t="s">
        <v>11</v>
      </c>
      <c r="C108" s="43" t="s">
        <v>96</v>
      </c>
      <c r="D108" s="43" t="s">
        <v>15</v>
      </c>
      <c r="E108" s="44"/>
      <c r="F108" s="25"/>
      <c r="G108" s="14">
        <f t="shared" ref="G108:H112" si="8">G109</f>
        <v>528</v>
      </c>
      <c r="H108" s="14">
        <f t="shared" si="8"/>
        <v>0</v>
      </c>
      <c r="I108" s="14">
        <f t="shared" si="5"/>
        <v>0</v>
      </c>
    </row>
    <row r="109" spans="1:9" ht="64.5" customHeight="1" x14ac:dyDescent="0.25">
      <c r="A109" s="45" t="s">
        <v>73</v>
      </c>
      <c r="B109" s="46" t="s">
        <v>11</v>
      </c>
      <c r="C109" s="43" t="s">
        <v>96</v>
      </c>
      <c r="D109" s="43" t="s">
        <v>15</v>
      </c>
      <c r="E109" s="43" t="s">
        <v>74</v>
      </c>
      <c r="F109" s="25"/>
      <c r="G109" s="14">
        <f t="shared" si="8"/>
        <v>528</v>
      </c>
      <c r="H109" s="14">
        <f t="shared" si="8"/>
        <v>0</v>
      </c>
      <c r="I109" s="14">
        <f t="shared" si="5"/>
        <v>0</v>
      </c>
    </row>
    <row r="110" spans="1:9" ht="63.75" customHeight="1" x14ac:dyDescent="0.25">
      <c r="A110" s="45" t="s">
        <v>99</v>
      </c>
      <c r="B110" s="46" t="s">
        <v>11</v>
      </c>
      <c r="C110" s="43" t="s">
        <v>96</v>
      </c>
      <c r="D110" s="43" t="s">
        <v>15</v>
      </c>
      <c r="E110" s="43" t="s">
        <v>100</v>
      </c>
      <c r="F110" s="25"/>
      <c r="G110" s="14">
        <f t="shared" si="8"/>
        <v>528</v>
      </c>
      <c r="H110" s="14">
        <f t="shared" si="8"/>
        <v>0</v>
      </c>
      <c r="I110" s="14">
        <f t="shared" si="5"/>
        <v>0</v>
      </c>
    </row>
    <row r="111" spans="1:9" ht="17.25" customHeight="1" x14ac:dyDescent="0.25">
      <c r="A111" s="45" t="s">
        <v>101</v>
      </c>
      <c r="B111" s="46" t="s">
        <v>11</v>
      </c>
      <c r="C111" s="43" t="s">
        <v>96</v>
      </c>
      <c r="D111" s="43" t="s">
        <v>15</v>
      </c>
      <c r="E111" s="43" t="s">
        <v>102</v>
      </c>
      <c r="F111" s="25"/>
      <c r="G111" s="14">
        <f t="shared" si="8"/>
        <v>528</v>
      </c>
      <c r="H111" s="14">
        <f t="shared" si="8"/>
        <v>0</v>
      </c>
      <c r="I111" s="14">
        <f t="shared" si="5"/>
        <v>0</v>
      </c>
    </row>
    <row r="112" spans="1:9" ht="17.25" customHeight="1" x14ac:dyDescent="0.25">
      <c r="A112" s="47" t="s">
        <v>45</v>
      </c>
      <c r="B112" s="48" t="s">
        <v>11</v>
      </c>
      <c r="C112" s="49" t="s">
        <v>96</v>
      </c>
      <c r="D112" s="43" t="s">
        <v>15</v>
      </c>
      <c r="E112" s="49" t="s">
        <v>103</v>
      </c>
      <c r="F112" s="26"/>
      <c r="G112" s="15">
        <f t="shared" si="8"/>
        <v>528</v>
      </c>
      <c r="H112" s="15">
        <f t="shared" si="8"/>
        <v>0</v>
      </c>
      <c r="I112" s="14">
        <f t="shared" si="5"/>
        <v>0</v>
      </c>
    </row>
    <row r="113" spans="1:9" ht="48" customHeight="1" x14ac:dyDescent="0.25">
      <c r="A113" s="45" t="s">
        <v>30</v>
      </c>
      <c r="B113" s="46" t="s">
        <v>11</v>
      </c>
      <c r="C113" s="43" t="s">
        <v>96</v>
      </c>
      <c r="D113" s="43" t="s">
        <v>15</v>
      </c>
      <c r="E113" s="43" t="s">
        <v>103</v>
      </c>
      <c r="F113" s="27" t="s">
        <v>31</v>
      </c>
      <c r="G113" s="14">
        <v>528</v>
      </c>
      <c r="H113" s="14">
        <v>0</v>
      </c>
      <c r="I113" s="14">
        <f t="shared" si="5"/>
        <v>0</v>
      </c>
    </row>
    <row r="114" spans="1:9" ht="15.75" customHeight="1" x14ac:dyDescent="0.25">
      <c r="A114" s="45"/>
      <c r="B114" s="46"/>
      <c r="C114" s="43"/>
      <c r="D114" s="43"/>
      <c r="E114" s="43"/>
      <c r="F114" s="27"/>
      <c r="G114" s="14"/>
      <c r="H114" s="14"/>
      <c r="I114" s="14"/>
    </row>
    <row r="115" spans="1:9" ht="16.5" customHeight="1" x14ac:dyDescent="0.25">
      <c r="A115" s="40" t="s">
        <v>104</v>
      </c>
      <c r="B115" s="41" t="s">
        <v>11</v>
      </c>
      <c r="C115" s="42" t="s">
        <v>105</v>
      </c>
      <c r="D115" s="43"/>
      <c r="E115" s="44"/>
      <c r="F115" s="25"/>
      <c r="G115" s="13">
        <f t="shared" ref="G115:H120" si="9">G116</f>
        <v>135.5</v>
      </c>
      <c r="H115" s="13">
        <f t="shared" si="9"/>
        <v>0</v>
      </c>
      <c r="I115" s="16">
        <f t="shared" si="5"/>
        <v>0</v>
      </c>
    </row>
    <row r="116" spans="1:9" ht="17.25" customHeight="1" x14ac:dyDescent="0.25">
      <c r="A116" s="45" t="s">
        <v>106</v>
      </c>
      <c r="B116" s="46" t="s">
        <v>11</v>
      </c>
      <c r="C116" s="43" t="s">
        <v>105</v>
      </c>
      <c r="D116" s="43" t="s">
        <v>13</v>
      </c>
      <c r="E116" s="44"/>
      <c r="F116" s="25"/>
      <c r="G116" s="14">
        <f t="shared" si="9"/>
        <v>135.5</v>
      </c>
      <c r="H116" s="14">
        <f t="shared" si="9"/>
        <v>0</v>
      </c>
      <c r="I116" s="14">
        <f t="shared" si="5"/>
        <v>0</v>
      </c>
    </row>
    <row r="117" spans="1:9" ht="63.75" customHeight="1" x14ac:dyDescent="0.25">
      <c r="A117" s="45" t="s">
        <v>73</v>
      </c>
      <c r="B117" s="46" t="s">
        <v>11</v>
      </c>
      <c r="C117" s="43" t="s">
        <v>105</v>
      </c>
      <c r="D117" s="43" t="s">
        <v>13</v>
      </c>
      <c r="E117" s="43" t="s">
        <v>74</v>
      </c>
      <c r="F117" s="25"/>
      <c r="G117" s="14">
        <f t="shared" si="9"/>
        <v>135.5</v>
      </c>
      <c r="H117" s="14">
        <f t="shared" si="9"/>
        <v>0</v>
      </c>
      <c r="I117" s="14">
        <f t="shared" si="5"/>
        <v>0</v>
      </c>
    </row>
    <row r="118" spans="1:9" ht="63.75" customHeight="1" x14ac:dyDescent="0.25">
      <c r="A118" s="45" t="s">
        <v>99</v>
      </c>
      <c r="B118" s="46" t="s">
        <v>11</v>
      </c>
      <c r="C118" s="43" t="s">
        <v>105</v>
      </c>
      <c r="D118" s="43" t="s">
        <v>13</v>
      </c>
      <c r="E118" s="43" t="s">
        <v>100</v>
      </c>
      <c r="F118" s="25"/>
      <c r="G118" s="14">
        <f t="shared" si="9"/>
        <v>135.5</v>
      </c>
      <c r="H118" s="14">
        <f t="shared" si="9"/>
        <v>0</v>
      </c>
      <c r="I118" s="14">
        <f t="shared" si="5"/>
        <v>0</v>
      </c>
    </row>
    <row r="119" spans="1:9" ht="16.5" customHeight="1" x14ac:dyDescent="0.25">
      <c r="A119" s="45" t="s">
        <v>101</v>
      </c>
      <c r="B119" s="46" t="s">
        <v>11</v>
      </c>
      <c r="C119" s="43" t="s">
        <v>105</v>
      </c>
      <c r="D119" s="43" t="s">
        <v>13</v>
      </c>
      <c r="E119" s="43" t="s">
        <v>102</v>
      </c>
      <c r="F119" s="25"/>
      <c r="G119" s="14">
        <f t="shared" si="9"/>
        <v>135.5</v>
      </c>
      <c r="H119" s="14">
        <f t="shared" si="9"/>
        <v>0</v>
      </c>
      <c r="I119" s="14">
        <f t="shared" si="5"/>
        <v>0</v>
      </c>
    </row>
    <row r="120" spans="1:9" ht="17.25" customHeight="1" x14ac:dyDescent="0.25">
      <c r="A120" s="47" t="s">
        <v>45</v>
      </c>
      <c r="B120" s="48" t="s">
        <v>11</v>
      </c>
      <c r="C120" s="49" t="s">
        <v>105</v>
      </c>
      <c r="D120" s="43" t="s">
        <v>13</v>
      </c>
      <c r="E120" s="49" t="s">
        <v>103</v>
      </c>
      <c r="F120" s="26"/>
      <c r="G120" s="15">
        <f t="shared" si="9"/>
        <v>135.5</v>
      </c>
      <c r="H120" s="15">
        <f t="shared" si="9"/>
        <v>0</v>
      </c>
      <c r="I120" s="14">
        <f t="shared" si="5"/>
        <v>0</v>
      </c>
    </row>
    <row r="121" spans="1:9" ht="48" customHeight="1" x14ac:dyDescent="0.25">
      <c r="A121" s="45" t="s">
        <v>30</v>
      </c>
      <c r="B121" s="46" t="s">
        <v>11</v>
      </c>
      <c r="C121" s="43" t="s">
        <v>105</v>
      </c>
      <c r="D121" s="43" t="s">
        <v>13</v>
      </c>
      <c r="E121" s="43" t="s">
        <v>103</v>
      </c>
      <c r="F121" s="27" t="s">
        <v>31</v>
      </c>
      <c r="G121" s="14">
        <v>135.5</v>
      </c>
      <c r="H121" s="14">
        <v>0</v>
      </c>
      <c r="I121" s="14">
        <f t="shared" si="5"/>
        <v>0</v>
      </c>
    </row>
    <row r="122" spans="1:9" ht="15" customHeight="1" x14ac:dyDescent="0.25">
      <c r="A122" s="45"/>
      <c r="B122" s="46"/>
      <c r="C122" s="43"/>
      <c r="D122" s="43"/>
      <c r="E122" s="43"/>
      <c r="F122" s="27"/>
      <c r="G122" s="14"/>
      <c r="H122" s="14"/>
      <c r="I122" s="14"/>
    </row>
    <row r="123" spans="1:9" ht="17.25" customHeight="1" x14ac:dyDescent="0.25">
      <c r="A123" s="40" t="s">
        <v>107</v>
      </c>
      <c r="B123" s="41" t="s">
        <v>11</v>
      </c>
      <c r="C123" s="42" t="s">
        <v>80</v>
      </c>
      <c r="D123" s="43"/>
      <c r="E123" s="44"/>
      <c r="F123" s="25"/>
      <c r="G123" s="13">
        <f t="shared" ref="G123:H128" si="10">G124</f>
        <v>12746.6</v>
      </c>
      <c r="H123" s="13">
        <f t="shared" si="10"/>
        <v>3268.3</v>
      </c>
      <c r="I123" s="16">
        <f t="shared" si="5"/>
        <v>25.640562973655722</v>
      </c>
    </row>
    <row r="124" spans="1:9" ht="15.75" customHeight="1" x14ac:dyDescent="0.25">
      <c r="A124" s="45" t="s">
        <v>108</v>
      </c>
      <c r="B124" s="46" t="s">
        <v>11</v>
      </c>
      <c r="C124" s="43" t="s">
        <v>80</v>
      </c>
      <c r="D124" s="43" t="s">
        <v>15</v>
      </c>
      <c r="E124" s="44"/>
      <c r="F124" s="25"/>
      <c r="G124" s="14">
        <f t="shared" si="10"/>
        <v>12746.6</v>
      </c>
      <c r="H124" s="14">
        <f t="shared" si="10"/>
        <v>3268.3</v>
      </c>
      <c r="I124" s="14">
        <f t="shared" si="5"/>
        <v>25.640562973655722</v>
      </c>
    </row>
    <row r="125" spans="1:9" ht="65.25" customHeight="1" x14ac:dyDescent="0.25">
      <c r="A125" s="45" t="s">
        <v>16</v>
      </c>
      <c r="B125" s="46" t="s">
        <v>11</v>
      </c>
      <c r="C125" s="43" t="s">
        <v>80</v>
      </c>
      <c r="D125" s="43" t="s">
        <v>15</v>
      </c>
      <c r="E125" s="43" t="s">
        <v>17</v>
      </c>
      <c r="F125" s="25"/>
      <c r="G125" s="14">
        <f t="shared" si="10"/>
        <v>12746.6</v>
      </c>
      <c r="H125" s="14">
        <f t="shared" si="10"/>
        <v>3268.3</v>
      </c>
      <c r="I125" s="14">
        <f t="shared" si="5"/>
        <v>25.640562973655722</v>
      </c>
    </row>
    <row r="126" spans="1:9" ht="63.75" customHeight="1" x14ac:dyDescent="0.25">
      <c r="A126" s="45" t="s">
        <v>18</v>
      </c>
      <c r="B126" s="46" t="s">
        <v>11</v>
      </c>
      <c r="C126" s="43" t="s">
        <v>80</v>
      </c>
      <c r="D126" s="43" t="s">
        <v>15</v>
      </c>
      <c r="E126" s="43" t="s">
        <v>19</v>
      </c>
      <c r="F126" s="25"/>
      <c r="G126" s="14">
        <f t="shared" si="10"/>
        <v>12746.6</v>
      </c>
      <c r="H126" s="14">
        <f t="shared" si="10"/>
        <v>3268.3</v>
      </c>
      <c r="I126" s="14">
        <f t="shared" si="5"/>
        <v>25.640562973655722</v>
      </c>
    </row>
    <row r="127" spans="1:9" ht="17.25" customHeight="1" x14ac:dyDescent="0.25">
      <c r="A127" s="45" t="s">
        <v>43</v>
      </c>
      <c r="B127" s="46" t="s">
        <v>11</v>
      </c>
      <c r="C127" s="43" t="s">
        <v>80</v>
      </c>
      <c r="D127" s="43" t="s">
        <v>15</v>
      </c>
      <c r="E127" s="43" t="s">
        <v>44</v>
      </c>
      <c r="F127" s="25"/>
      <c r="G127" s="14">
        <f t="shared" si="10"/>
        <v>12746.6</v>
      </c>
      <c r="H127" s="14">
        <f t="shared" si="10"/>
        <v>3268.3</v>
      </c>
      <c r="I127" s="14">
        <f t="shared" si="5"/>
        <v>25.640562973655722</v>
      </c>
    </row>
    <row r="128" spans="1:9" ht="17.25" customHeight="1" x14ac:dyDescent="0.25">
      <c r="A128" s="47" t="s">
        <v>45</v>
      </c>
      <c r="B128" s="48" t="s">
        <v>11</v>
      </c>
      <c r="C128" s="49" t="s">
        <v>80</v>
      </c>
      <c r="D128" s="43" t="s">
        <v>15</v>
      </c>
      <c r="E128" s="49" t="s">
        <v>46</v>
      </c>
      <c r="F128" s="26"/>
      <c r="G128" s="15">
        <f t="shared" si="10"/>
        <v>12746.6</v>
      </c>
      <c r="H128" s="15">
        <f t="shared" si="10"/>
        <v>3268.3</v>
      </c>
      <c r="I128" s="14">
        <f t="shared" si="5"/>
        <v>25.640562973655722</v>
      </c>
    </row>
    <row r="129" spans="1:9" ht="60.75" customHeight="1" x14ac:dyDescent="0.25">
      <c r="A129" s="45" t="s">
        <v>55</v>
      </c>
      <c r="B129" s="46" t="s">
        <v>11</v>
      </c>
      <c r="C129" s="43" t="s">
        <v>80</v>
      </c>
      <c r="D129" s="43" t="s">
        <v>15</v>
      </c>
      <c r="E129" s="43" t="s">
        <v>46</v>
      </c>
      <c r="F129" s="27" t="s">
        <v>56</v>
      </c>
      <c r="G129" s="14">
        <v>12746.6</v>
      </c>
      <c r="H129" s="14">
        <v>3268.3</v>
      </c>
      <c r="I129" s="14">
        <f t="shared" si="5"/>
        <v>25.640562973655722</v>
      </c>
    </row>
    <row r="130" spans="1:9" ht="15" customHeight="1" x14ac:dyDescent="0.25">
      <c r="A130" s="45"/>
      <c r="B130" s="46"/>
      <c r="C130" s="43"/>
      <c r="D130" s="43"/>
      <c r="E130" s="43"/>
      <c r="F130" s="27"/>
      <c r="G130" s="14"/>
      <c r="H130" s="14"/>
      <c r="I130" s="14"/>
    </row>
    <row r="131" spans="1:9" ht="111" customHeight="1" x14ac:dyDescent="0.25">
      <c r="A131" s="50" t="s">
        <v>109</v>
      </c>
      <c r="B131" s="41" t="s">
        <v>110</v>
      </c>
      <c r="C131" s="42"/>
      <c r="D131" s="43"/>
      <c r="E131" s="44"/>
      <c r="F131" s="25"/>
      <c r="G131" s="13">
        <f>G132+G144</f>
        <v>19086</v>
      </c>
      <c r="H131" s="13">
        <f>H132+H144</f>
        <v>2518.9</v>
      </c>
      <c r="I131" s="16">
        <f t="shared" si="5"/>
        <v>13.197631771979463</v>
      </c>
    </row>
    <row r="132" spans="1:9" ht="15.75" customHeight="1" x14ac:dyDescent="0.25">
      <c r="A132" s="40" t="s">
        <v>12</v>
      </c>
      <c r="B132" s="41" t="s">
        <v>110</v>
      </c>
      <c r="C132" s="42" t="s">
        <v>13</v>
      </c>
      <c r="D132" s="43"/>
      <c r="E132" s="44"/>
      <c r="F132" s="25"/>
      <c r="G132" s="13">
        <f t="shared" ref="G132:H134" si="11">G133</f>
        <v>8812.1</v>
      </c>
      <c r="H132" s="13">
        <f t="shared" si="11"/>
        <v>1171.5</v>
      </c>
      <c r="I132" s="14">
        <f t="shared" si="5"/>
        <v>13.294220446885532</v>
      </c>
    </row>
    <row r="133" spans="1:9" ht="16.5" customHeight="1" x14ac:dyDescent="0.25">
      <c r="A133" s="45" t="s">
        <v>47</v>
      </c>
      <c r="B133" s="46" t="s">
        <v>110</v>
      </c>
      <c r="C133" s="43" t="s">
        <v>13</v>
      </c>
      <c r="D133" s="43" t="s">
        <v>48</v>
      </c>
      <c r="E133" s="44"/>
      <c r="F133" s="25"/>
      <c r="G133" s="14">
        <f t="shared" si="11"/>
        <v>8812.1</v>
      </c>
      <c r="H133" s="14">
        <f t="shared" si="11"/>
        <v>1171.5</v>
      </c>
      <c r="I133" s="14">
        <f t="shared" si="5"/>
        <v>13.294220446885532</v>
      </c>
    </row>
    <row r="134" spans="1:9" ht="64.5" customHeight="1" x14ac:dyDescent="0.25">
      <c r="A134" s="45" t="s">
        <v>73</v>
      </c>
      <c r="B134" s="46" t="s">
        <v>110</v>
      </c>
      <c r="C134" s="43" t="s">
        <v>13</v>
      </c>
      <c r="D134" s="43" t="s">
        <v>48</v>
      </c>
      <c r="E134" s="43" t="s">
        <v>74</v>
      </c>
      <c r="F134" s="25"/>
      <c r="G134" s="14">
        <f t="shared" si="11"/>
        <v>8812.1</v>
      </c>
      <c r="H134" s="14">
        <f t="shared" si="11"/>
        <v>1171.5</v>
      </c>
      <c r="I134" s="14">
        <f t="shared" si="5"/>
        <v>13.294220446885532</v>
      </c>
    </row>
    <row r="135" spans="1:9" ht="65.25" customHeight="1" x14ac:dyDescent="0.25">
      <c r="A135" s="45" t="s">
        <v>111</v>
      </c>
      <c r="B135" s="46" t="s">
        <v>110</v>
      </c>
      <c r="C135" s="43" t="s">
        <v>13</v>
      </c>
      <c r="D135" s="43" t="s">
        <v>48</v>
      </c>
      <c r="E135" s="43" t="s">
        <v>112</v>
      </c>
      <c r="F135" s="25"/>
      <c r="G135" s="14">
        <f>G136+G140</f>
        <v>8812.1</v>
      </c>
      <c r="H135" s="14">
        <f>H136+H140</f>
        <v>1171.5</v>
      </c>
      <c r="I135" s="14">
        <f t="shared" si="5"/>
        <v>13.294220446885532</v>
      </c>
    </row>
    <row r="136" spans="1:9" ht="64.5" customHeight="1" x14ac:dyDescent="0.25">
      <c r="A136" s="45" t="s">
        <v>20</v>
      </c>
      <c r="B136" s="46" t="s">
        <v>110</v>
      </c>
      <c r="C136" s="43" t="s">
        <v>13</v>
      </c>
      <c r="D136" s="43" t="s">
        <v>48</v>
      </c>
      <c r="E136" s="43" t="s">
        <v>113</v>
      </c>
      <c r="F136" s="25"/>
      <c r="G136" s="14">
        <f>G137</f>
        <v>8712.1</v>
      </c>
      <c r="H136" s="14">
        <f>H137</f>
        <v>1154.5</v>
      </c>
      <c r="I136" s="14">
        <f t="shared" si="5"/>
        <v>13.251684438883851</v>
      </c>
    </row>
    <row r="137" spans="1:9" ht="17.25" customHeight="1" x14ac:dyDescent="0.25">
      <c r="A137" s="47" t="s">
        <v>28</v>
      </c>
      <c r="B137" s="48" t="s">
        <v>110</v>
      </c>
      <c r="C137" s="49" t="s">
        <v>13</v>
      </c>
      <c r="D137" s="43" t="s">
        <v>48</v>
      </c>
      <c r="E137" s="49" t="s">
        <v>114</v>
      </c>
      <c r="F137" s="26"/>
      <c r="G137" s="15">
        <f>G138+G139</f>
        <v>8712.1</v>
      </c>
      <c r="H137" s="15">
        <f>H138+H139</f>
        <v>1154.5</v>
      </c>
      <c r="I137" s="14">
        <f t="shared" si="5"/>
        <v>13.251684438883851</v>
      </c>
    </row>
    <row r="138" spans="1:9" ht="109.5" customHeight="1" x14ac:dyDescent="0.25">
      <c r="A138" s="45" t="s">
        <v>24</v>
      </c>
      <c r="B138" s="46" t="s">
        <v>110</v>
      </c>
      <c r="C138" s="43" t="s">
        <v>13</v>
      </c>
      <c r="D138" s="43" t="s">
        <v>48</v>
      </c>
      <c r="E138" s="43" t="s">
        <v>114</v>
      </c>
      <c r="F138" s="27" t="s">
        <v>25</v>
      </c>
      <c r="G138" s="14">
        <v>8664.1</v>
      </c>
      <c r="H138" s="14">
        <v>1154.5</v>
      </c>
      <c r="I138" s="14">
        <f t="shared" si="5"/>
        <v>13.325100125806488</v>
      </c>
    </row>
    <row r="139" spans="1:9" ht="47.25" customHeight="1" x14ac:dyDescent="0.25">
      <c r="A139" s="45" t="s">
        <v>30</v>
      </c>
      <c r="B139" s="46" t="s">
        <v>110</v>
      </c>
      <c r="C139" s="43" t="s">
        <v>13</v>
      </c>
      <c r="D139" s="43" t="s">
        <v>48</v>
      </c>
      <c r="E139" s="43" t="s">
        <v>114</v>
      </c>
      <c r="F139" s="27" t="s">
        <v>31</v>
      </c>
      <c r="G139" s="14">
        <v>48</v>
      </c>
      <c r="H139" s="14">
        <v>0</v>
      </c>
      <c r="I139" s="14">
        <f t="shared" ref="I139:I202" si="12">H139/G139*100</f>
        <v>0</v>
      </c>
    </row>
    <row r="140" spans="1:9" ht="17.25" customHeight="1" x14ac:dyDescent="0.25">
      <c r="A140" s="45" t="s">
        <v>43</v>
      </c>
      <c r="B140" s="46" t="s">
        <v>110</v>
      </c>
      <c r="C140" s="43" t="s">
        <v>13</v>
      </c>
      <c r="D140" s="43" t="s">
        <v>48</v>
      </c>
      <c r="E140" s="43" t="s">
        <v>115</v>
      </c>
      <c r="F140" s="25"/>
      <c r="G140" s="14">
        <f>G141</f>
        <v>100</v>
      </c>
      <c r="H140" s="14">
        <f>H141</f>
        <v>17</v>
      </c>
      <c r="I140" s="14">
        <f t="shared" si="12"/>
        <v>17</v>
      </c>
    </row>
    <row r="141" spans="1:9" ht="17.25" customHeight="1" x14ac:dyDescent="0.25">
      <c r="A141" s="47" t="s">
        <v>45</v>
      </c>
      <c r="B141" s="48" t="s">
        <v>110</v>
      </c>
      <c r="C141" s="49" t="s">
        <v>13</v>
      </c>
      <c r="D141" s="43" t="s">
        <v>48</v>
      </c>
      <c r="E141" s="49" t="s">
        <v>116</v>
      </c>
      <c r="F141" s="26"/>
      <c r="G141" s="15">
        <f>G142</f>
        <v>100</v>
      </c>
      <c r="H141" s="15">
        <f>H142</f>
        <v>17</v>
      </c>
      <c r="I141" s="14">
        <f t="shared" si="12"/>
        <v>17</v>
      </c>
    </row>
    <row r="142" spans="1:9" ht="16.5" customHeight="1" x14ac:dyDescent="0.25">
      <c r="A142" s="45" t="s">
        <v>34</v>
      </c>
      <c r="B142" s="46" t="s">
        <v>110</v>
      </c>
      <c r="C142" s="43" t="s">
        <v>13</v>
      </c>
      <c r="D142" s="43" t="s">
        <v>48</v>
      </c>
      <c r="E142" s="43" t="s">
        <v>116</v>
      </c>
      <c r="F142" s="27" t="s">
        <v>11</v>
      </c>
      <c r="G142" s="14">
        <v>100</v>
      </c>
      <c r="H142" s="14">
        <v>17</v>
      </c>
      <c r="I142" s="14">
        <f t="shared" si="12"/>
        <v>17</v>
      </c>
    </row>
    <row r="143" spans="1:9" ht="16.5" customHeight="1" x14ac:dyDescent="0.25">
      <c r="A143" s="45"/>
      <c r="B143" s="46"/>
      <c r="C143" s="43"/>
      <c r="D143" s="43"/>
      <c r="E143" s="43"/>
      <c r="F143" s="27"/>
      <c r="G143" s="14"/>
      <c r="H143" s="14"/>
      <c r="I143" s="14"/>
    </row>
    <row r="144" spans="1:9" ht="17.25" customHeight="1" x14ac:dyDescent="0.25">
      <c r="A144" s="40" t="s">
        <v>95</v>
      </c>
      <c r="B144" s="41" t="s">
        <v>110</v>
      </c>
      <c r="C144" s="42" t="s">
        <v>96</v>
      </c>
      <c r="D144" s="43"/>
      <c r="E144" s="44"/>
      <c r="F144" s="25"/>
      <c r="G144" s="13">
        <f>G145</f>
        <v>10273.9</v>
      </c>
      <c r="H144" s="13">
        <f>H145</f>
        <v>1347.4</v>
      </c>
      <c r="I144" s="16">
        <f t="shared" si="12"/>
        <v>13.114786011154481</v>
      </c>
    </row>
    <row r="145" spans="1:9" ht="17.25" customHeight="1" x14ac:dyDescent="0.25">
      <c r="A145" s="45" t="s">
        <v>117</v>
      </c>
      <c r="B145" s="46" t="s">
        <v>110</v>
      </c>
      <c r="C145" s="43" t="s">
        <v>96</v>
      </c>
      <c r="D145" s="43" t="s">
        <v>64</v>
      </c>
      <c r="E145" s="44"/>
      <c r="F145" s="25"/>
      <c r="G145" s="14">
        <f>G146+G151</f>
        <v>10273.9</v>
      </c>
      <c r="H145" s="14">
        <f>H146+H151</f>
        <v>1347.4</v>
      </c>
      <c r="I145" s="14">
        <f t="shared" si="12"/>
        <v>13.114786011154481</v>
      </c>
    </row>
    <row r="146" spans="1:9" ht="63.75" customHeight="1" x14ac:dyDescent="0.25">
      <c r="A146" s="45" t="s">
        <v>73</v>
      </c>
      <c r="B146" s="46" t="s">
        <v>110</v>
      </c>
      <c r="C146" s="43" t="s">
        <v>96</v>
      </c>
      <c r="D146" s="43" t="s">
        <v>64</v>
      </c>
      <c r="E146" s="43" t="s">
        <v>74</v>
      </c>
      <c r="F146" s="25"/>
      <c r="G146" s="14">
        <f t="shared" ref="G146:H149" si="13">G147</f>
        <v>10094.299999999999</v>
      </c>
      <c r="H146" s="14">
        <f t="shared" si="13"/>
        <v>1347.4</v>
      </c>
      <c r="I146" s="14">
        <f t="shared" si="12"/>
        <v>13.34812716087297</v>
      </c>
    </row>
    <row r="147" spans="1:9" ht="63" customHeight="1" x14ac:dyDescent="0.25">
      <c r="A147" s="45" t="s">
        <v>111</v>
      </c>
      <c r="B147" s="46" t="s">
        <v>110</v>
      </c>
      <c r="C147" s="43" t="s">
        <v>96</v>
      </c>
      <c r="D147" s="43" t="s">
        <v>64</v>
      </c>
      <c r="E147" s="43" t="s">
        <v>112</v>
      </c>
      <c r="F147" s="25"/>
      <c r="G147" s="14">
        <f t="shared" si="13"/>
        <v>10094.299999999999</v>
      </c>
      <c r="H147" s="14">
        <f t="shared" si="13"/>
        <v>1347.4</v>
      </c>
      <c r="I147" s="14">
        <f t="shared" si="12"/>
        <v>13.34812716087297</v>
      </c>
    </row>
    <row r="148" spans="1:9" ht="17.25" customHeight="1" x14ac:dyDescent="0.25">
      <c r="A148" s="45" t="s">
        <v>43</v>
      </c>
      <c r="B148" s="46" t="s">
        <v>110</v>
      </c>
      <c r="C148" s="43" t="s">
        <v>96</v>
      </c>
      <c r="D148" s="43" t="s">
        <v>64</v>
      </c>
      <c r="E148" s="43" t="s">
        <v>115</v>
      </c>
      <c r="F148" s="25"/>
      <c r="G148" s="14">
        <f t="shared" si="13"/>
        <v>10094.299999999999</v>
      </c>
      <c r="H148" s="14">
        <f t="shared" si="13"/>
        <v>1347.4</v>
      </c>
      <c r="I148" s="14">
        <f t="shared" si="12"/>
        <v>13.34812716087297</v>
      </c>
    </row>
    <row r="149" spans="1:9" ht="17.25" customHeight="1" x14ac:dyDescent="0.25">
      <c r="A149" s="47" t="s">
        <v>45</v>
      </c>
      <c r="B149" s="48" t="s">
        <v>110</v>
      </c>
      <c r="C149" s="49" t="s">
        <v>96</v>
      </c>
      <c r="D149" s="43" t="s">
        <v>64</v>
      </c>
      <c r="E149" s="49" t="s">
        <v>116</v>
      </c>
      <c r="F149" s="26"/>
      <c r="G149" s="15">
        <f t="shared" si="13"/>
        <v>10094.299999999999</v>
      </c>
      <c r="H149" s="15">
        <f t="shared" si="13"/>
        <v>1347.4</v>
      </c>
      <c r="I149" s="14">
        <f t="shared" si="12"/>
        <v>13.34812716087297</v>
      </c>
    </row>
    <row r="150" spans="1:9" ht="46.5" customHeight="1" x14ac:dyDescent="0.25">
      <c r="A150" s="45" t="s">
        <v>30</v>
      </c>
      <c r="B150" s="46" t="s">
        <v>110</v>
      </c>
      <c r="C150" s="43" t="s">
        <v>96</v>
      </c>
      <c r="D150" s="43" t="s">
        <v>64</v>
      </c>
      <c r="E150" s="43" t="s">
        <v>116</v>
      </c>
      <c r="F150" s="27" t="s">
        <v>31</v>
      </c>
      <c r="G150" s="14">
        <v>10094.299999999999</v>
      </c>
      <c r="H150" s="14">
        <v>1347.4</v>
      </c>
      <c r="I150" s="14">
        <f t="shared" si="12"/>
        <v>13.34812716087297</v>
      </c>
    </row>
    <row r="151" spans="1:9" ht="49.5" customHeight="1" x14ac:dyDescent="0.25">
      <c r="A151" s="45" t="s">
        <v>118</v>
      </c>
      <c r="B151" s="46" t="s">
        <v>110</v>
      </c>
      <c r="C151" s="43" t="s">
        <v>96</v>
      </c>
      <c r="D151" s="43" t="s">
        <v>64</v>
      </c>
      <c r="E151" s="43" t="s">
        <v>119</v>
      </c>
      <c r="F151" s="25"/>
      <c r="G151" s="14">
        <f>G152</f>
        <v>179.6</v>
      </c>
      <c r="H151" s="14">
        <f>H152</f>
        <v>0</v>
      </c>
      <c r="I151" s="14">
        <f t="shared" si="12"/>
        <v>0</v>
      </c>
    </row>
    <row r="152" spans="1:9" ht="46.5" customHeight="1" x14ac:dyDescent="0.25">
      <c r="A152" s="45" t="s">
        <v>30</v>
      </c>
      <c r="B152" s="46" t="s">
        <v>110</v>
      </c>
      <c r="C152" s="43" t="s">
        <v>96</v>
      </c>
      <c r="D152" s="43" t="s">
        <v>64</v>
      </c>
      <c r="E152" s="43" t="s">
        <v>120</v>
      </c>
      <c r="F152" s="27" t="s">
        <v>31</v>
      </c>
      <c r="G152" s="14">
        <v>179.6</v>
      </c>
      <c r="H152" s="14">
        <v>0</v>
      </c>
      <c r="I152" s="14">
        <f t="shared" si="12"/>
        <v>0</v>
      </c>
    </row>
    <row r="153" spans="1:9" ht="15" customHeight="1" x14ac:dyDescent="0.25">
      <c r="A153" s="45"/>
      <c r="B153" s="46"/>
      <c r="C153" s="43"/>
      <c r="D153" s="43"/>
      <c r="E153" s="43"/>
      <c r="F153" s="27"/>
      <c r="G153" s="14"/>
      <c r="H153" s="14"/>
      <c r="I153" s="14"/>
    </row>
    <row r="154" spans="1:9" ht="114" customHeight="1" x14ac:dyDescent="0.25">
      <c r="A154" s="50" t="s">
        <v>121</v>
      </c>
      <c r="B154" s="41" t="s">
        <v>122</v>
      </c>
      <c r="C154" s="42"/>
      <c r="D154" s="43"/>
      <c r="E154" s="44"/>
      <c r="F154" s="25"/>
      <c r="G154" s="13">
        <f>G155+G167</f>
        <v>11091.099999999999</v>
      </c>
      <c r="H154" s="13">
        <f>H155+H167</f>
        <v>1286.5</v>
      </c>
      <c r="I154" s="16">
        <f t="shared" si="12"/>
        <v>11.599390502294634</v>
      </c>
    </row>
    <row r="155" spans="1:9" ht="17.25" customHeight="1" x14ac:dyDescent="0.25">
      <c r="A155" s="40" t="s">
        <v>12</v>
      </c>
      <c r="B155" s="41" t="s">
        <v>122</v>
      </c>
      <c r="C155" s="42" t="s">
        <v>13</v>
      </c>
      <c r="D155" s="43"/>
      <c r="E155" s="44"/>
      <c r="F155" s="25"/>
      <c r="G155" s="13">
        <f t="shared" ref="G155:H157" si="14">G156</f>
        <v>6218.9</v>
      </c>
      <c r="H155" s="13">
        <f t="shared" si="14"/>
        <v>717.9</v>
      </c>
      <c r="I155" s="14">
        <f t="shared" si="12"/>
        <v>11.5438421585811</v>
      </c>
    </row>
    <row r="156" spans="1:9" ht="17.25" customHeight="1" x14ac:dyDescent="0.25">
      <c r="A156" s="45" t="s">
        <v>47</v>
      </c>
      <c r="B156" s="46" t="s">
        <v>122</v>
      </c>
      <c r="C156" s="43" t="s">
        <v>13</v>
      </c>
      <c r="D156" s="43" t="s">
        <v>48</v>
      </c>
      <c r="E156" s="44"/>
      <c r="F156" s="25"/>
      <c r="G156" s="14">
        <f t="shared" si="14"/>
        <v>6218.9</v>
      </c>
      <c r="H156" s="14">
        <f t="shared" si="14"/>
        <v>717.9</v>
      </c>
      <c r="I156" s="14">
        <f t="shared" si="12"/>
        <v>11.5438421585811</v>
      </c>
    </row>
    <row r="157" spans="1:9" ht="65.25" customHeight="1" x14ac:dyDescent="0.25">
      <c r="A157" s="45" t="s">
        <v>73</v>
      </c>
      <c r="B157" s="46" t="s">
        <v>122</v>
      </c>
      <c r="C157" s="43" t="s">
        <v>13</v>
      </c>
      <c r="D157" s="43" t="s">
        <v>48</v>
      </c>
      <c r="E157" s="43" t="s">
        <v>74</v>
      </c>
      <c r="F157" s="25"/>
      <c r="G157" s="14">
        <f t="shared" si="14"/>
        <v>6218.9</v>
      </c>
      <c r="H157" s="14">
        <f t="shared" si="14"/>
        <v>717.9</v>
      </c>
      <c r="I157" s="14">
        <f t="shared" si="12"/>
        <v>11.5438421585811</v>
      </c>
    </row>
    <row r="158" spans="1:9" ht="63.75" customHeight="1" x14ac:dyDescent="0.25">
      <c r="A158" s="45" t="s">
        <v>111</v>
      </c>
      <c r="B158" s="46" t="s">
        <v>122</v>
      </c>
      <c r="C158" s="43" t="s">
        <v>13</v>
      </c>
      <c r="D158" s="43" t="s">
        <v>48</v>
      </c>
      <c r="E158" s="43" t="s">
        <v>112</v>
      </c>
      <c r="F158" s="25"/>
      <c r="G158" s="14">
        <f>G159+G163</f>
        <v>6218.9</v>
      </c>
      <c r="H158" s="14">
        <f>H159</f>
        <v>717.9</v>
      </c>
      <c r="I158" s="14">
        <f t="shared" si="12"/>
        <v>11.5438421585811</v>
      </c>
    </row>
    <row r="159" spans="1:9" ht="65.25" customHeight="1" x14ac:dyDescent="0.25">
      <c r="A159" s="45" t="s">
        <v>20</v>
      </c>
      <c r="B159" s="46" t="s">
        <v>122</v>
      </c>
      <c r="C159" s="43" t="s">
        <v>13</v>
      </c>
      <c r="D159" s="43" t="s">
        <v>48</v>
      </c>
      <c r="E159" s="43" t="s">
        <v>113</v>
      </c>
      <c r="F159" s="25"/>
      <c r="G159" s="14">
        <f>G160</f>
        <v>6166.2</v>
      </c>
      <c r="H159" s="14">
        <f>H160</f>
        <v>717.9</v>
      </c>
      <c r="I159" s="14">
        <f t="shared" si="12"/>
        <v>11.642502675878175</v>
      </c>
    </row>
    <row r="160" spans="1:9" ht="17.25" customHeight="1" x14ac:dyDescent="0.25">
      <c r="A160" s="47" t="s">
        <v>28</v>
      </c>
      <c r="B160" s="48" t="s">
        <v>122</v>
      </c>
      <c r="C160" s="49" t="s">
        <v>13</v>
      </c>
      <c r="D160" s="43" t="s">
        <v>48</v>
      </c>
      <c r="E160" s="49" t="s">
        <v>114</v>
      </c>
      <c r="F160" s="26"/>
      <c r="G160" s="15">
        <f>G161+G162</f>
        <v>6166.2</v>
      </c>
      <c r="H160" s="15">
        <f>H161+H162</f>
        <v>717.9</v>
      </c>
      <c r="I160" s="14">
        <f t="shared" si="12"/>
        <v>11.642502675878175</v>
      </c>
    </row>
    <row r="161" spans="1:9" ht="108.75" customHeight="1" x14ac:dyDescent="0.25">
      <c r="A161" s="45" t="s">
        <v>24</v>
      </c>
      <c r="B161" s="46" t="s">
        <v>122</v>
      </c>
      <c r="C161" s="43" t="s">
        <v>13</v>
      </c>
      <c r="D161" s="43" t="s">
        <v>48</v>
      </c>
      <c r="E161" s="43" t="s">
        <v>114</v>
      </c>
      <c r="F161" s="27" t="s">
        <v>25</v>
      </c>
      <c r="G161" s="14">
        <v>6148.2</v>
      </c>
      <c r="H161" s="14">
        <v>699.9</v>
      </c>
      <c r="I161" s="14">
        <f t="shared" si="12"/>
        <v>11.383819654533035</v>
      </c>
    </row>
    <row r="162" spans="1:9" ht="49.5" customHeight="1" x14ac:dyDescent="0.25">
      <c r="A162" s="45" t="s">
        <v>30</v>
      </c>
      <c r="B162" s="46" t="s">
        <v>122</v>
      </c>
      <c r="C162" s="43" t="s">
        <v>13</v>
      </c>
      <c r="D162" s="43" t="s">
        <v>48</v>
      </c>
      <c r="E162" s="43" t="s">
        <v>114</v>
      </c>
      <c r="F162" s="27" t="s">
        <v>31</v>
      </c>
      <c r="G162" s="14">
        <v>18</v>
      </c>
      <c r="H162" s="14">
        <v>18</v>
      </c>
      <c r="I162" s="14">
        <f t="shared" si="12"/>
        <v>100</v>
      </c>
    </row>
    <row r="163" spans="1:9" ht="16.5" customHeight="1" x14ac:dyDescent="0.25">
      <c r="A163" s="45" t="s">
        <v>43</v>
      </c>
      <c r="B163" s="46" t="s">
        <v>122</v>
      </c>
      <c r="C163" s="43" t="s">
        <v>13</v>
      </c>
      <c r="D163" s="43" t="s">
        <v>48</v>
      </c>
      <c r="E163" s="43" t="s">
        <v>115</v>
      </c>
      <c r="F163" s="25"/>
      <c r="G163" s="14">
        <f>G164</f>
        <v>52.7</v>
      </c>
      <c r="H163" s="14">
        <f>H164</f>
        <v>0</v>
      </c>
      <c r="I163" s="14">
        <f t="shared" si="12"/>
        <v>0</v>
      </c>
    </row>
    <row r="164" spans="1:9" ht="17.25" customHeight="1" x14ac:dyDescent="0.25">
      <c r="A164" s="47" t="s">
        <v>45</v>
      </c>
      <c r="B164" s="48" t="s">
        <v>122</v>
      </c>
      <c r="C164" s="49" t="s">
        <v>13</v>
      </c>
      <c r="D164" s="43" t="s">
        <v>48</v>
      </c>
      <c r="E164" s="49" t="s">
        <v>116</v>
      </c>
      <c r="F164" s="26"/>
      <c r="G164" s="15">
        <f>G165</f>
        <v>52.7</v>
      </c>
      <c r="H164" s="15">
        <f>H165</f>
        <v>0</v>
      </c>
      <c r="I164" s="14">
        <f t="shared" si="12"/>
        <v>0</v>
      </c>
    </row>
    <row r="165" spans="1:9" ht="15.75" customHeight="1" x14ac:dyDescent="0.25">
      <c r="A165" s="45" t="s">
        <v>34</v>
      </c>
      <c r="B165" s="46" t="s">
        <v>122</v>
      </c>
      <c r="C165" s="43" t="s">
        <v>13</v>
      </c>
      <c r="D165" s="43" t="s">
        <v>48</v>
      </c>
      <c r="E165" s="43" t="s">
        <v>116</v>
      </c>
      <c r="F165" s="27" t="s">
        <v>11</v>
      </c>
      <c r="G165" s="14">
        <v>52.7</v>
      </c>
      <c r="H165" s="14">
        <v>0</v>
      </c>
      <c r="I165" s="14">
        <f t="shared" si="12"/>
        <v>0</v>
      </c>
    </row>
    <row r="166" spans="1:9" ht="15.75" customHeight="1" x14ac:dyDescent="0.25">
      <c r="A166" s="45"/>
      <c r="B166" s="46"/>
      <c r="C166" s="43"/>
      <c r="D166" s="43"/>
      <c r="E166" s="43"/>
      <c r="F166" s="27"/>
      <c r="G166" s="14"/>
      <c r="H166" s="14"/>
      <c r="I166" s="14"/>
    </row>
    <row r="167" spans="1:9" ht="17.25" customHeight="1" x14ac:dyDescent="0.25">
      <c r="A167" s="40" t="s">
        <v>95</v>
      </c>
      <c r="B167" s="41" t="s">
        <v>122</v>
      </c>
      <c r="C167" s="42" t="s">
        <v>96</v>
      </c>
      <c r="D167" s="43"/>
      <c r="E167" s="44"/>
      <c r="F167" s="25"/>
      <c r="G167" s="13">
        <f t="shared" ref="G167:H172" si="15">G168</f>
        <v>4872.2</v>
      </c>
      <c r="H167" s="13">
        <f t="shared" si="15"/>
        <v>568.6</v>
      </c>
      <c r="I167" s="16">
        <f t="shared" si="12"/>
        <v>11.67029268092443</v>
      </c>
    </row>
    <row r="168" spans="1:9" ht="17.25" customHeight="1" x14ac:dyDescent="0.25">
      <c r="A168" s="45" t="s">
        <v>117</v>
      </c>
      <c r="B168" s="46" t="s">
        <v>122</v>
      </c>
      <c r="C168" s="43" t="s">
        <v>96</v>
      </c>
      <c r="D168" s="43" t="s">
        <v>64</v>
      </c>
      <c r="E168" s="44"/>
      <c r="F168" s="25"/>
      <c r="G168" s="14">
        <f t="shared" si="15"/>
        <v>4872.2</v>
      </c>
      <c r="H168" s="14">
        <f t="shared" si="15"/>
        <v>568.6</v>
      </c>
      <c r="I168" s="14">
        <f t="shared" si="12"/>
        <v>11.67029268092443</v>
      </c>
    </row>
    <row r="169" spans="1:9" ht="64.5" customHeight="1" x14ac:dyDescent="0.25">
      <c r="A169" s="45" t="s">
        <v>73</v>
      </c>
      <c r="B169" s="46" t="s">
        <v>122</v>
      </c>
      <c r="C169" s="43" t="s">
        <v>96</v>
      </c>
      <c r="D169" s="43" t="s">
        <v>64</v>
      </c>
      <c r="E169" s="43" t="s">
        <v>74</v>
      </c>
      <c r="F169" s="25"/>
      <c r="G169" s="14">
        <f t="shared" si="15"/>
        <v>4872.2</v>
      </c>
      <c r="H169" s="14">
        <f t="shared" si="15"/>
        <v>568.6</v>
      </c>
      <c r="I169" s="14">
        <f t="shared" si="12"/>
        <v>11.67029268092443</v>
      </c>
    </row>
    <row r="170" spans="1:9" ht="63.75" customHeight="1" x14ac:dyDescent="0.25">
      <c r="A170" s="45" t="s">
        <v>111</v>
      </c>
      <c r="B170" s="46" t="s">
        <v>122</v>
      </c>
      <c r="C170" s="43" t="s">
        <v>96</v>
      </c>
      <c r="D170" s="43" t="s">
        <v>64</v>
      </c>
      <c r="E170" s="43" t="s">
        <v>112</v>
      </c>
      <c r="F170" s="25"/>
      <c r="G170" s="14">
        <f t="shared" si="15"/>
        <v>4872.2</v>
      </c>
      <c r="H170" s="14">
        <f t="shared" si="15"/>
        <v>568.6</v>
      </c>
      <c r="I170" s="14">
        <f t="shared" si="12"/>
        <v>11.67029268092443</v>
      </c>
    </row>
    <row r="171" spans="1:9" ht="16.5" customHeight="1" x14ac:dyDescent="0.25">
      <c r="A171" s="45" t="s">
        <v>43</v>
      </c>
      <c r="B171" s="46" t="s">
        <v>122</v>
      </c>
      <c r="C171" s="43" t="s">
        <v>96</v>
      </c>
      <c r="D171" s="43" t="s">
        <v>64</v>
      </c>
      <c r="E171" s="43" t="s">
        <v>115</v>
      </c>
      <c r="F171" s="25"/>
      <c r="G171" s="14">
        <f t="shared" si="15"/>
        <v>4872.2</v>
      </c>
      <c r="H171" s="14">
        <f t="shared" si="15"/>
        <v>568.6</v>
      </c>
      <c r="I171" s="14">
        <f t="shared" si="12"/>
        <v>11.67029268092443</v>
      </c>
    </row>
    <row r="172" spans="1:9" ht="17.25" customHeight="1" x14ac:dyDescent="0.25">
      <c r="A172" s="47" t="s">
        <v>45</v>
      </c>
      <c r="B172" s="48" t="s">
        <v>122</v>
      </c>
      <c r="C172" s="49" t="s">
        <v>96</v>
      </c>
      <c r="D172" s="43" t="s">
        <v>64</v>
      </c>
      <c r="E172" s="49" t="s">
        <v>116</v>
      </c>
      <c r="F172" s="26"/>
      <c r="G172" s="15">
        <f t="shared" si="15"/>
        <v>4872.2</v>
      </c>
      <c r="H172" s="15">
        <f t="shared" si="15"/>
        <v>568.6</v>
      </c>
      <c r="I172" s="14">
        <f t="shared" si="12"/>
        <v>11.67029268092443</v>
      </c>
    </row>
    <row r="173" spans="1:9" ht="48" customHeight="1" x14ac:dyDescent="0.25">
      <c r="A173" s="45" t="s">
        <v>30</v>
      </c>
      <c r="B173" s="46" t="s">
        <v>122</v>
      </c>
      <c r="C173" s="43" t="s">
        <v>96</v>
      </c>
      <c r="D173" s="43" t="s">
        <v>64</v>
      </c>
      <c r="E173" s="43" t="s">
        <v>116</v>
      </c>
      <c r="F173" s="27" t="s">
        <v>31</v>
      </c>
      <c r="G173" s="14">
        <v>4872.2</v>
      </c>
      <c r="H173" s="14">
        <v>568.6</v>
      </c>
      <c r="I173" s="14">
        <f t="shared" si="12"/>
        <v>11.67029268092443</v>
      </c>
    </row>
    <row r="174" spans="1:9" ht="16.5" customHeight="1" x14ac:dyDescent="0.25">
      <c r="A174" s="45"/>
      <c r="B174" s="46"/>
      <c r="C174" s="43"/>
      <c r="D174" s="43"/>
      <c r="E174" s="43"/>
      <c r="F174" s="27"/>
      <c r="G174" s="14"/>
      <c r="H174" s="14"/>
      <c r="I174" s="14"/>
    </row>
    <row r="175" spans="1:9" ht="109.5" customHeight="1" x14ac:dyDescent="0.25">
      <c r="A175" s="50" t="s">
        <v>123</v>
      </c>
      <c r="B175" s="41" t="s">
        <v>124</v>
      </c>
      <c r="C175" s="42"/>
      <c r="D175" s="43"/>
      <c r="E175" s="44"/>
      <c r="F175" s="25"/>
      <c r="G175" s="13">
        <f>G176+G188</f>
        <v>17350</v>
      </c>
      <c r="H175" s="13">
        <f>H176+H188</f>
        <v>3799.9</v>
      </c>
      <c r="I175" s="16">
        <f t="shared" si="12"/>
        <v>21.901440922190201</v>
      </c>
    </row>
    <row r="176" spans="1:9" ht="17.25" customHeight="1" x14ac:dyDescent="0.25">
      <c r="A176" s="40" t="s">
        <v>12</v>
      </c>
      <c r="B176" s="41" t="s">
        <v>124</v>
      </c>
      <c r="C176" s="42" t="s">
        <v>13</v>
      </c>
      <c r="D176" s="43"/>
      <c r="E176" s="44"/>
      <c r="F176" s="25"/>
      <c r="G176" s="13">
        <f t="shared" ref="G176:H178" si="16">G177</f>
        <v>7051.9</v>
      </c>
      <c r="H176" s="13">
        <f t="shared" si="16"/>
        <v>1102.4000000000001</v>
      </c>
      <c r="I176" s="14">
        <f t="shared" si="12"/>
        <v>15.632666373601442</v>
      </c>
    </row>
    <row r="177" spans="1:9" ht="16.5" customHeight="1" x14ac:dyDescent="0.25">
      <c r="A177" s="45" t="s">
        <v>47</v>
      </c>
      <c r="B177" s="46" t="s">
        <v>124</v>
      </c>
      <c r="C177" s="43" t="s">
        <v>13</v>
      </c>
      <c r="D177" s="43" t="s">
        <v>48</v>
      </c>
      <c r="E177" s="44"/>
      <c r="F177" s="25"/>
      <c r="G177" s="14">
        <f t="shared" si="16"/>
        <v>7051.9</v>
      </c>
      <c r="H177" s="14">
        <f t="shared" si="16"/>
        <v>1102.4000000000001</v>
      </c>
      <c r="I177" s="14">
        <f t="shared" si="12"/>
        <v>15.632666373601442</v>
      </c>
    </row>
    <row r="178" spans="1:9" ht="64.5" customHeight="1" x14ac:dyDescent="0.25">
      <c r="A178" s="45" t="s">
        <v>73</v>
      </c>
      <c r="B178" s="46" t="s">
        <v>124</v>
      </c>
      <c r="C178" s="43" t="s">
        <v>13</v>
      </c>
      <c r="D178" s="43" t="s">
        <v>48</v>
      </c>
      <c r="E178" s="43" t="s">
        <v>74</v>
      </c>
      <c r="F178" s="25"/>
      <c r="G178" s="14">
        <f t="shared" si="16"/>
        <v>7051.9</v>
      </c>
      <c r="H178" s="14">
        <f t="shared" si="16"/>
        <v>1102.4000000000001</v>
      </c>
      <c r="I178" s="14">
        <f t="shared" si="12"/>
        <v>15.632666373601442</v>
      </c>
    </row>
    <row r="179" spans="1:9" ht="63.75" customHeight="1" x14ac:dyDescent="0.25">
      <c r="A179" s="45" t="s">
        <v>111</v>
      </c>
      <c r="B179" s="46" t="s">
        <v>124</v>
      </c>
      <c r="C179" s="43" t="s">
        <v>13</v>
      </c>
      <c r="D179" s="43" t="s">
        <v>48</v>
      </c>
      <c r="E179" s="43" t="s">
        <v>112</v>
      </c>
      <c r="F179" s="25"/>
      <c r="G179" s="14">
        <f>G180+G184</f>
        <v>7051.9</v>
      </c>
      <c r="H179" s="14">
        <f>H180+H184</f>
        <v>1102.4000000000001</v>
      </c>
      <c r="I179" s="14">
        <f t="shared" si="12"/>
        <v>15.632666373601442</v>
      </c>
    </row>
    <row r="180" spans="1:9" ht="63.75" customHeight="1" x14ac:dyDescent="0.25">
      <c r="A180" s="45" t="s">
        <v>20</v>
      </c>
      <c r="B180" s="46" t="s">
        <v>124</v>
      </c>
      <c r="C180" s="43" t="s">
        <v>13</v>
      </c>
      <c r="D180" s="43" t="s">
        <v>48</v>
      </c>
      <c r="E180" s="43" t="s">
        <v>113</v>
      </c>
      <c r="F180" s="25"/>
      <c r="G180" s="14">
        <f>G181</f>
        <v>6938.7</v>
      </c>
      <c r="H180" s="14">
        <f>H181</f>
        <v>1102.4000000000001</v>
      </c>
      <c r="I180" s="14">
        <f t="shared" si="12"/>
        <v>15.887702307348642</v>
      </c>
    </row>
    <row r="181" spans="1:9" ht="17.25" customHeight="1" x14ac:dyDescent="0.25">
      <c r="A181" s="47" t="s">
        <v>28</v>
      </c>
      <c r="B181" s="48" t="s">
        <v>124</v>
      </c>
      <c r="C181" s="49" t="s">
        <v>13</v>
      </c>
      <c r="D181" s="43" t="s">
        <v>48</v>
      </c>
      <c r="E181" s="49" t="s">
        <v>114</v>
      </c>
      <c r="F181" s="26"/>
      <c r="G181" s="15">
        <f>G182+G183</f>
        <v>6938.7</v>
      </c>
      <c r="H181" s="15">
        <f>H182+H183</f>
        <v>1102.4000000000001</v>
      </c>
      <c r="I181" s="14">
        <f t="shared" si="12"/>
        <v>15.887702307348642</v>
      </c>
    </row>
    <row r="182" spans="1:9" ht="94.5" customHeight="1" x14ac:dyDescent="0.25">
      <c r="A182" s="45" t="s">
        <v>24</v>
      </c>
      <c r="B182" s="46" t="s">
        <v>124</v>
      </c>
      <c r="C182" s="43" t="s">
        <v>13</v>
      </c>
      <c r="D182" s="43" t="s">
        <v>48</v>
      </c>
      <c r="E182" s="43" t="s">
        <v>114</v>
      </c>
      <c r="F182" s="27" t="s">
        <v>25</v>
      </c>
      <c r="G182" s="14">
        <v>6898.7</v>
      </c>
      <c r="H182" s="14">
        <v>1102.4000000000001</v>
      </c>
      <c r="I182" s="14">
        <f t="shared" si="12"/>
        <v>15.979822285358114</v>
      </c>
    </row>
    <row r="183" spans="1:9" ht="49.5" customHeight="1" x14ac:dyDescent="0.25">
      <c r="A183" s="45" t="s">
        <v>30</v>
      </c>
      <c r="B183" s="46" t="s">
        <v>124</v>
      </c>
      <c r="C183" s="43" t="s">
        <v>13</v>
      </c>
      <c r="D183" s="43" t="s">
        <v>48</v>
      </c>
      <c r="E183" s="43" t="s">
        <v>114</v>
      </c>
      <c r="F183" s="27" t="s">
        <v>31</v>
      </c>
      <c r="G183" s="14">
        <v>40</v>
      </c>
      <c r="H183" s="14">
        <v>0</v>
      </c>
      <c r="I183" s="14">
        <f t="shared" si="12"/>
        <v>0</v>
      </c>
    </row>
    <row r="184" spans="1:9" ht="17.25" customHeight="1" x14ac:dyDescent="0.25">
      <c r="A184" s="45" t="s">
        <v>43</v>
      </c>
      <c r="B184" s="46" t="s">
        <v>124</v>
      </c>
      <c r="C184" s="43" t="s">
        <v>13</v>
      </c>
      <c r="D184" s="43" t="s">
        <v>48</v>
      </c>
      <c r="E184" s="43" t="s">
        <v>115</v>
      </c>
      <c r="F184" s="25"/>
      <c r="G184" s="14">
        <f>G185</f>
        <v>113.2</v>
      </c>
      <c r="H184" s="14">
        <f>H185</f>
        <v>0</v>
      </c>
      <c r="I184" s="14">
        <f t="shared" si="12"/>
        <v>0</v>
      </c>
    </row>
    <row r="185" spans="1:9" ht="17.25" customHeight="1" x14ac:dyDescent="0.25">
      <c r="A185" s="47" t="s">
        <v>45</v>
      </c>
      <c r="B185" s="48" t="s">
        <v>124</v>
      </c>
      <c r="C185" s="49" t="s">
        <v>13</v>
      </c>
      <c r="D185" s="43" t="s">
        <v>48</v>
      </c>
      <c r="E185" s="49" t="s">
        <v>116</v>
      </c>
      <c r="F185" s="26"/>
      <c r="G185" s="15">
        <f>G186</f>
        <v>113.2</v>
      </c>
      <c r="H185" s="15">
        <f>H186</f>
        <v>0</v>
      </c>
      <c r="I185" s="14">
        <f t="shared" si="12"/>
        <v>0</v>
      </c>
    </row>
    <row r="186" spans="1:9" ht="15.75" customHeight="1" x14ac:dyDescent="0.25">
      <c r="A186" s="45" t="s">
        <v>34</v>
      </c>
      <c r="B186" s="46" t="s">
        <v>124</v>
      </c>
      <c r="C186" s="43" t="s">
        <v>13</v>
      </c>
      <c r="D186" s="43" t="s">
        <v>48</v>
      </c>
      <c r="E186" s="43" t="s">
        <v>116</v>
      </c>
      <c r="F186" s="27" t="s">
        <v>11</v>
      </c>
      <c r="G186" s="14">
        <v>113.2</v>
      </c>
      <c r="H186" s="14">
        <v>0</v>
      </c>
      <c r="I186" s="14">
        <f t="shared" si="12"/>
        <v>0</v>
      </c>
    </row>
    <row r="187" spans="1:9" ht="15.75" customHeight="1" x14ac:dyDescent="0.25">
      <c r="A187" s="45"/>
      <c r="B187" s="46"/>
      <c r="C187" s="43"/>
      <c r="D187" s="43"/>
      <c r="E187" s="43"/>
      <c r="F187" s="27"/>
      <c r="G187" s="14"/>
      <c r="H187" s="14"/>
      <c r="I187" s="14"/>
    </row>
    <row r="188" spans="1:9" ht="16.5" customHeight="1" x14ac:dyDescent="0.25">
      <c r="A188" s="40" t="s">
        <v>95</v>
      </c>
      <c r="B188" s="41" t="s">
        <v>124</v>
      </c>
      <c r="C188" s="42" t="s">
        <v>96</v>
      </c>
      <c r="D188" s="43"/>
      <c r="E188" s="44"/>
      <c r="F188" s="25"/>
      <c r="G188" s="13">
        <f t="shared" ref="G188:H193" si="17">G189</f>
        <v>10298.1</v>
      </c>
      <c r="H188" s="13">
        <f t="shared" si="17"/>
        <v>2697.5</v>
      </c>
      <c r="I188" s="16">
        <f t="shared" si="12"/>
        <v>26.19415231935988</v>
      </c>
    </row>
    <row r="189" spans="1:9" ht="17.25" customHeight="1" x14ac:dyDescent="0.25">
      <c r="A189" s="45" t="s">
        <v>117</v>
      </c>
      <c r="B189" s="46" t="s">
        <v>124</v>
      </c>
      <c r="C189" s="43" t="s">
        <v>96</v>
      </c>
      <c r="D189" s="43" t="s">
        <v>64</v>
      </c>
      <c r="E189" s="44"/>
      <c r="F189" s="25"/>
      <c r="G189" s="14">
        <f t="shared" si="17"/>
        <v>10298.1</v>
      </c>
      <c r="H189" s="14">
        <f t="shared" si="17"/>
        <v>2697.5</v>
      </c>
      <c r="I189" s="14">
        <f t="shared" si="12"/>
        <v>26.19415231935988</v>
      </c>
    </row>
    <row r="190" spans="1:9" ht="63.75" customHeight="1" x14ac:dyDescent="0.25">
      <c r="A190" s="45" t="s">
        <v>73</v>
      </c>
      <c r="B190" s="46" t="s">
        <v>124</v>
      </c>
      <c r="C190" s="43" t="s">
        <v>96</v>
      </c>
      <c r="D190" s="43" t="s">
        <v>64</v>
      </c>
      <c r="E190" s="43" t="s">
        <v>74</v>
      </c>
      <c r="F190" s="25"/>
      <c r="G190" s="14">
        <f t="shared" si="17"/>
        <v>10298.1</v>
      </c>
      <c r="H190" s="14">
        <f t="shared" si="17"/>
        <v>2697.5</v>
      </c>
      <c r="I190" s="14">
        <f t="shared" si="12"/>
        <v>26.19415231935988</v>
      </c>
    </row>
    <row r="191" spans="1:9" ht="64.5" customHeight="1" x14ac:dyDescent="0.25">
      <c r="A191" s="45" t="s">
        <v>111</v>
      </c>
      <c r="B191" s="46" t="s">
        <v>124</v>
      </c>
      <c r="C191" s="43" t="s">
        <v>96</v>
      </c>
      <c r="D191" s="43" t="s">
        <v>64</v>
      </c>
      <c r="E191" s="43" t="s">
        <v>112</v>
      </c>
      <c r="F191" s="25"/>
      <c r="G191" s="14">
        <f t="shared" si="17"/>
        <v>10298.1</v>
      </c>
      <c r="H191" s="14">
        <f t="shared" si="17"/>
        <v>2697.5</v>
      </c>
      <c r="I191" s="14">
        <f t="shared" si="12"/>
        <v>26.19415231935988</v>
      </c>
    </row>
    <row r="192" spans="1:9" ht="17.25" customHeight="1" x14ac:dyDescent="0.25">
      <c r="A192" s="45" t="s">
        <v>43</v>
      </c>
      <c r="B192" s="46" t="s">
        <v>124</v>
      </c>
      <c r="C192" s="43" t="s">
        <v>96</v>
      </c>
      <c r="D192" s="43" t="s">
        <v>64</v>
      </c>
      <c r="E192" s="43" t="s">
        <v>115</v>
      </c>
      <c r="F192" s="25"/>
      <c r="G192" s="14">
        <f t="shared" si="17"/>
        <v>10298.1</v>
      </c>
      <c r="H192" s="14">
        <f t="shared" si="17"/>
        <v>2697.5</v>
      </c>
      <c r="I192" s="14">
        <f t="shared" si="12"/>
        <v>26.19415231935988</v>
      </c>
    </row>
    <row r="193" spans="1:9" ht="17.25" customHeight="1" x14ac:dyDescent="0.25">
      <c r="A193" s="47" t="s">
        <v>45</v>
      </c>
      <c r="B193" s="48" t="s">
        <v>124</v>
      </c>
      <c r="C193" s="49" t="s">
        <v>96</v>
      </c>
      <c r="D193" s="43" t="s">
        <v>64</v>
      </c>
      <c r="E193" s="49" t="s">
        <v>116</v>
      </c>
      <c r="F193" s="26"/>
      <c r="G193" s="15">
        <f t="shared" si="17"/>
        <v>10298.1</v>
      </c>
      <c r="H193" s="15">
        <f t="shared" si="17"/>
        <v>2697.5</v>
      </c>
      <c r="I193" s="14">
        <f t="shared" si="12"/>
        <v>26.19415231935988</v>
      </c>
    </row>
    <row r="194" spans="1:9" ht="48.75" customHeight="1" x14ac:dyDescent="0.25">
      <c r="A194" s="45" t="s">
        <v>30</v>
      </c>
      <c r="B194" s="46" t="s">
        <v>124</v>
      </c>
      <c r="C194" s="43" t="s">
        <v>96</v>
      </c>
      <c r="D194" s="43" t="s">
        <v>64</v>
      </c>
      <c r="E194" s="43" t="s">
        <v>116</v>
      </c>
      <c r="F194" s="27" t="s">
        <v>31</v>
      </c>
      <c r="G194" s="14">
        <v>10298.1</v>
      </c>
      <c r="H194" s="14">
        <v>2697.5</v>
      </c>
      <c r="I194" s="14">
        <f t="shared" si="12"/>
        <v>26.19415231935988</v>
      </c>
    </row>
    <row r="195" spans="1:9" ht="15.75" customHeight="1" x14ac:dyDescent="0.25">
      <c r="A195" s="45"/>
      <c r="B195" s="46"/>
      <c r="C195" s="43"/>
      <c r="D195" s="43"/>
      <c r="E195" s="43"/>
      <c r="F195" s="27"/>
      <c r="G195" s="14"/>
      <c r="H195" s="14"/>
      <c r="I195" s="14"/>
    </row>
    <row r="196" spans="1:9" ht="109.5" customHeight="1" x14ac:dyDescent="0.25">
      <c r="A196" s="50" t="s">
        <v>125</v>
      </c>
      <c r="B196" s="41" t="s">
        <v>126</v>
      </c>
      <c r="C196" s="42"/>
      <c r="D196" s="43"/>
      <c r="E196" s="44"/>
      <c r="F196" s="25"/>
      <c r="G196" s="13">
        <f>G197+G209</f>
        <v>10922.400000000001</v>
      </c>
      <c r="H196" s="13">
        <f>H197+H209</f>
        <v>1204.8</v>
      </c>
      <c r="I196" s="16">
        <f t="shared" si="12"/>
        <v>11.030542737859809</v>
      </c>
    </row>
    <row r="197" spans="1:9" ht="16.5" customHeight="1" x14ac:dyDescent="0.25">
      <c r="A197" s="40" t="s">
        <v>12</v>
      </c>
      <c r="B197" s="41" t="s">
        <v>126</v>
      </c>
      <c r="C197" s="42" t="s">
        <v>13</v>
      </c>
      <c r="D197" s="43"/>
      <c r="E197" s="44"/>
      <c r="F197" s="25"/>
      <c r="G197" s="13">
        <f t="shared" ref="G197:H199" si="18">G198</f>
        <v>6380.9000000000005</v>
      </c>
      <c r="H197" s="13">
        <f t="shared" si="18"/>
        <v>765</v>
      </c>
      <c r="I197" s="14">
        <f t="shared" si="12"/>
        <v>11.988904386528546</v>
      </c>
    </row>
    <row r="198" spans="1:9" ht="16.5" customHeight="1" x14ac:dyDescent="0.25">
      <c r="A198" s="45" t="s">
        <v>47</v>
      </c>
      <c r="B198" s="46" t="s">
        <v>126</v>
      </c>
      <c r="C198" s="43" t="s">
        <v>13</v>
      </c>
      <c r="D198" s="43" t="s">
        <v>48</v>
      </c>
      <c r="E198" s="44"/>
      <c r="F198" s="25"/>
      <c r="G198" s="14">
        <f t="shared" si="18"/>
        <v>6380.9000000000005</v>
      </c>
      <c r="H198" s="14">
        <f t="shared" si="18"/>
        <v>765</v>
      </c>
      <c r="I198" s="14">
        <f t="shared" si="12"/>
        <v>11.988904386528546</v>
      </c>
    </row>
    <row r="199" spans="1:9" ht="65.25" customHeight="1" x14ac:dyDescent="0.25">
      <c r="A199" s="45" t="s">
        <v>73</v>
      </c>
      <c r="B199" s="46" t="s">
        <v>126</v>
      </c>
      <c r="C199" s="43" t="s">
        <v>13</v>
      </c>
      <c r="D199" s="43" t="s">
        <v>48</v>
      </c>
      <c r="E199" s="43" t="s">
        <v>74</v>
      </c>
      <c r="F199" s="25"/>
      <c r="G199" s="14">
        <f t="shared" si="18"/>
        <v>6380.9000000000005</v>
      </c>
      <c r="H199" s="14">
        <f t="shared" si="18"/>
        <v>765</v>
      </c>
      <c r="I199" s="14">
        <f t="shared" si="12"/>
        <v>11.988904386528546</v>
      </c>
    </row>
    <row r="200" spans="1:9" ht="64.5" customHeight="1" x14ac:dyDescent="0.25">
      <c r="A200" s="45" t="s">
        <v>111</v>
      </c>
      <c r="B200" s="46" t="s">
        <v>126</v>
      </c>
      <c r="C200" s="43" t="s">
        <v>13</v>
      </c>
      <c r="D200" s="43" t="s">
        <v>48</v>
      </c>
      <c r="E200" s="43" t="s">
        <v>112</v>
      </c>
      <c r="F200" s="25"/>
      <c r="G200" s="14">
        <f>G201+G205</f>
        <v>6380.9000000000005</v>
      </c>
      <c r="H200" s="14">
        <f>H201+H205</f>
        <v>765</v>
      </c>
      <c r="I200" s="14">
        <f t="shared" si="12"/>
        <v>11.988904386528546</v>
      </c>
    </row>
    <row r="201" spans="1:9" ht="64.5" customHeight="1" x14ac:dyDescent="0.25">
      <c r="A201" s="45" t="s">
        <v>20</v>
      </c>
      <c r="B201" s="46" t="s">
        <v>126</v>
      </c>
      <c r="C201" s="43" t="s">
        <v>13</v>
      </c>
      <c r="D201" s="43" t="s">
        <v>48</v>
      </c>
      <c r="E201" s="43" t="s">
        <v>113</v>
      </c>
      <c r="F201" s="25"/>
      <c r="G201" s="14">
        <f>G202</f>
        <v>6339.1</v>
      </c>
      <c r="H201" s="14">
        <f>H202</f>
        <v>765</v>
      </c>
      <c r="I201" s="14">
        <f t="shared" si="12"/>
        <v>12.067959174015238</v>
      </c>
    </row>
    <row r="202" spans="1:9" ht="17.25" customHeight="1" x14ac:dyDescent="0.25">
      <c r="A202" s="47" t="s">
        <v>28</v>
      </c>
      <c r="B202" s="48" t="s">
        <v>126</v>
      </c>
      <c r="C202" s="49" t="s">
        <v>13</v>
      </c>
      <c r="D202" s="43" t="s">
        <v>48</v>
      </c>
      <c r="E202" s="49" t="s">
        <v>114</v>
      </c>
      <c r="F202" s="26"/>
      <c r="G202" s="15">
        <f>G203+G204</f>
        <v>6339.1</v>
      </c>
      <c r="H202" s="15">
        <f>H203+H204</f>
        <v>765</v>
      </c>
      <c r="I202" s="14">
        <f t="shared" si="12"/>
        <v>12.067959174015238</v>
      </c>
    </row>
    <row r="203" spans="1:9" ht="108.75" customHeight="1" x14ac:dyDescent="0.25">
      <c r="A203" s="45" t="s">
        <v>24</v>
      </c>
      <c r="B203" s="46" t="s">
        <v>126</v>
      </c>
      <c r="C203" s="43" t="s">
        <v>13</v>
      </c>
      <c r="D203" s="43" t="s">
        <v>48</v>
      </c>
      <c r="E203" s="43" t="s">
        <v>114</v>
      </c>
      <c r="F203" s="27" t="s">
        <v>25</v>
      </c>
      <c r="G203" s="14">
        <v>6294.1</v>
      </c>
      <c r="H203" s="14">
        <v>765</v>
      </c>
      <c r="I203" s="14">
        <f t="shared" ref="I203:I268" si="19">H203/G203*100</f>
        <v>12.154239684784162</v>
      </c>
    </row>
    <row r="204" spans="1:9" ht="48.75" customHeight="1" x14ac:dyDescent="0.25">
      <c r="A204" s="45" t="s">
        <v>30</v>
      </c>
      <c r="B204" s="46" t="s">
        <v>126</v>
      </c>
      <c r="C204" s="43" t="s">
        <v>13</v>
      </c>
      <c r="D204" s="43" t="s">
        <v>48</v>
      </c>
      <c r="E204" s="43" t="s">
        <v>114</v>
      </c>
      <c r="F204" s="27" t="s">
        <v>31</v>
      </c>
      <c r="G204" s="14">
        <v>45</v>
      </c>
      <c r="H204" s="14">
        <v>0</v>
      </c>
      <c r="I204" s="14">
        <f t="shared" si="19"/>
        <v>0</v>
      </c>
    </row>
    <row r="205" spans="1:9" ht="17.25" customHeight="1" x14ac:dyDescent="0.25">
      <c r="A205" s="45" t="s">
        <v>43</v>
      </c>
      <c r="B205" s="46" t="s">
        <v>126</v>
      </c>
      <c r="C205" s="43" t="s">
        <v>13</v>
      </c>
      <c r="D205" s="43" t="s">
        <v>48</v>
      </c>
      <c r="E205" s="43" t="s">
        <v>115</v>
      </c>
      <c r="F205" s="25"/>
      <c r="G205" s="14">
        <f>G206</f>
        <v>41.8</v>
      </c>
      <c r="H205" s="14">
        <f>H206</f>
        <v>0</v>
      </c>
      <c r="I205" s="14">
        <f t="shared" si="19"/>
        <v>0</v>
      </c>
    </row>
    <row r="206" spans="1:9" ht="17.25" customHeight="1" x14ac:dyDescent="0.25">
      <c r="A206" s="47" t="s">
        <v>45</v>
      </c>
      <c r="B206" s="48" t="s">
        <v>126</v>
      </c>
      <c r="C206" s="49" t="s">
        <v>13</v>
      </c>
      <c r="D206" s="43" t="s">
        <v>48</v>
      </c>
      <c r="E206" s="49" t="s">
        <v>116</v>
      </c>
      <c r="F206" s="26"/>
      <c r="G206" s="15">
        <f>G207</f>
        <v>41.8</v>
      </c>
      <c r="H206" s="15">
        <f>H207</f>
        <v>0</v>
      </c>
      <c r="I206" s="14">
        <f t="shared" si="19"/>
        <v>0</v>
      </c>
    </row>
    <row r="207" spans="1:9" ht="16.5" customHeight="1" x14ac:dyDescent="0.25">
      <c r="A207" s="45" t="s">
        <v>34</v>
      </c>
      <c r="B207" s="46" t="s">
        <v>126</v>
      </c>
      <c r="C207" s="43" t="s">
        <v>13</v>
      </c>
      <c r="D207" s="43" t="s">
        <v>48</v>
      </c>
      <c r="E207" s="43" t="s">
        <v>116</v>
      </c>
      <c r="F207" s="27" t="s">
        <v>11</v>
      </c>
      <c r="G207" s="14">
        <v>41.8</v>
      </c>
      <c r="H207" s="14">
        <v>0</v>
      </c>
      <c r="I207" s="14">
        <f t="shared" si="19"/>
        <v>0</v>
      </c>
    </row>
    <row r="208" spans="1:9" ht="15" customHeight="1" x14ac:dyDescent="0.25">
      <c r="A208" s="45"/>
      <c r="B208" s="46"/>
      <c r="C208" s="43"/>
      <c r="D208" s="43"/>
      <c r="E208" s="43"/>
      <c r="F208" s="27"/>
      <c r="G208" s="14"/>
      <c r="H208" s="14"/>
      <c r="I208" s="14"/>
    </row>
    <row r="209" spans="1:9" ht="16.5" customHeight="1" x14ac:dyDescent="0.25">
      <c r="A209" s="40" t="s">
        <v>95</v>
      </c>
      <c r="B209" s="41" t="s">
        <v>126</v>
      </c>
      <c r="C209" s="42" t="s">
        <v>96</v>
      </c>
      <c r="D209" s="43"/>
      <c r="E209" s="44"/>
      <c r="F209" s="25"/>
      <c r="G209" s="13">
        <f>G210</f>
        <v>4541.5</v>
      </c>
      <c r="H209" s="13">
        <f>H210</f>
        <v>439.8</v>
      </c>
      <c r="I209" s="16">
        <f t="shared" si="19"/>
        <v>9.6840251018385999</v>
      </c>
    </row>
    <row r="210" spans="1:9" ht="17.25" customHeight="1" x14ac:dyDescent="0.25">
      <c r="A210" s="45" t="s">
        <v>117</v>
      </c>
      <c r="B210" s="46" t="s">
        <v>126</v>
      </c>
      <c r="C210" s="43" t="s">
        <v>96</v>
      </c>
      <c r="D210" s="43" t="s">
        <v>64</v>
      </c>
      <c r="E210" s="44"/>
      <c r="F210" s="25"/>
      <c r="G210" s="14">
        <f>G211+G216</f>
        <v>4541.5</v>
      </c>
      <c r="H210" s="14">
        <f>H211+H216</f>
        <v>439.8</v>
      </c>
      <c r="I210" s="14">
        <f t="shared" si="19"/>
        <v>9.6840251018385999</v>
      </c>
    </row>
    <row r="211" spans="1:9" ht="63.75" customHeight="1" x14ac:dyDescent="0.25">
      <c r="A211" s="45" t="s">
        <v>73</v>
      </c>
      <c r="B211" s="46" t="s">
        <v>126</v>
      </c>
      <c r="C211" s="43" t="s">
        <v>96</v>
      </c>
      <c r="D211" s="43" t="s">
        <v>64</v>
      </c>
      <c r="E211" s="43" t="s">
        <v>74</v>
      </c>
      <c r="F211" s="25"/>
      <c r="G211" s="14">
        <f t="shared" ref="G211:H214" si="20">G212</f>
        <v>3852.1</v>
      </c>
      <c r="H211" s="14">
        <f t="shared" si="20"/>
        <v>439.8</v>
      </c>
      <c r="I211" s="14">
        <f t="shared" si="19"/>
        <v>11.417149087510708</v>
      </c>
    </row>
    <row r="212" spans="1:9" ht="63.75" customHeight="1" x14ac:dyDescent="0.25">
      <c r="A212" s="45" t="s">
        <v>111</v>
      </c>
      <c r="B212" s="46" t="s">
        <v>126</v>
      </c>
      <c r="C212" s="43" t="s">
        <v>96</v>
      </c>
      <c r="D212" s="43" t="s">
        <v>64</v>
      </c>
      <c r="E212" s="43" t="s">
        <v>112</v>
      </c>
      <c r="F212" s="25"/>
      <c r="G212" s="14">
        <f t="shared" si="20"/>
        <v>3852.1</v>
      </c>
      <c r="H212" s="14">
        <f t="shared" si="20"/>
        <v>439.8</v>
      </c>
      <c r="I212" s="14">
        <f t="shared" si="19"/>
        <v>11.417149087510708</v>
      </c>
    </row>
    <row r="213" spans="1:9" ht="15.75" customHeight="1" x14ac:dyDescent="0.25">
      <c r="A213" s="45" t="s">
        <v>43</v>
      </c>
      <c r="B213" s="46" t="s">
        <v>126</v>
      </c>
      <c r="C213" s="43" t="s">
        <v>96</v>
      </c>
      <c r="D213" s="43" t="s">
        <v>64</v>
      </c>
      <c r="E213" s="43" t="s">
        <v>115</v>
      </c>
      <c r="F213" s="25"/>
      <c r="G213" s="14">
        <f t="shared" si="20"/>
        <v>3852.1</v>
      </c>
      <c r="H213" s="14">
        <f t="shared" si="20"/>
        <v>439.8</v>
      </c>
      <c r="I213" s="14">
        <f t="shared" si="19"/>
        <v>11.417149087510708</v>
      </c>
    </row>
    <row r="214" spans="1:9" ht="17.25" customHeight="1" x14ac:dyDescent="0.25">
      <c r="A214" s="47" t="s">
        <v>45</v>
      </c>
      <c r="B214" s="48" t="s">
        <v>126</v>
      </c>
      <c r="C214" s="49" t="s">
        <v>96</v>
      </c>
      <c r="D214" s="43" t="s">
        <v>64</v>
      </c>
      <c r="E214" s="49" t="s">
        <v>116</v>
      </c>
      <c r="F214" s="26"/>
      <c r="G214" s="15">
        <f t="shared" si="20"/>
        <v>3852.1</v>
      </c>
      <c r="H214" s="15">
        <f t="shared" si="20"/>
        <v>439.8</v>
      </c>
      <c r="I214" s="14">
        <f t="shared" si="19"/>
        <v>11.417149087510708</v>
      </c>
    </row>
    <row r="215" spans="1:9" ht="48" customHeight="1" x14ac:dyDescent="0.25">
      <c r="A215" s="45" t="s">
        <v>30</v>
      </c>
      <c r="B215" s="46" t="s">
        <v>126</v>
      </c>
      <c r="C215" s="43" t="s">
        <v>96</v>
      </c>
      <c r="D215" s="43" t="s">
        <v>64</v>
      </c>
      <c r="E215" s="43" t="s">
        <v>116</v>
      </c>
      <c r="F215" s="27" t="s">
        <v>31</v>
      </c>
      <c r="G215" s="14">
        <v>3852.1</v>
      </c>
      <c r="H215" s="14">
        <v>439.8</v>
      </c>
      <c r="I215" s="14">
        <f t="shared" si="19"/>
        <v>11.417149087510708</v>
      </c>
    </row>
    <row r="216" spans="1:9" ht="48" customHeight="1" x14ac:dyDescent="0.25">
      <c r="A216" s="45" t="s">
        <v>118</v>
      </c>
      <c r="B216" s="46" t="s">
        <v>126</v>
      </c>
      <c r="C216" s="43" t="s">
        <v>96</v>
      </c>
      <c r="D216" s="43" t="s">
        <v>64</v>
      </c>
      <c r="E216" s="43" t="s">
        <v>119</v>
      </c>
      <c r="F216" s="25"/>
      <c r="G216" s="14">
        <f>G217</f>
        <v>689.4</v>
      </c>
      <c r="H216" s="14">
        <f>H217</f>
        <v>0</v>
      </c>
      <c r="I216" s="14">
        <f t="shared" si="19"/>
        <v>0</v>
      </c>
    </row>
    <row r="217" spans="1:9" ht="47.25" customHeight="1" x14ac:dyDescent="0.25">
      <c r="A217" s="45" t="s">
        <v>30</v>
      </c>
      <c r="B217" s="46" t="s">
        <v>126</v>
      </c>
      <c r="C217" s="43" t="s">
        <v>96</v>
      </c>
      <c r="D217" s="43" t="s">
        <v>64</v>
      </c>
      <c r="E217" s="43" t="s">
        <v>120</v>
      </c>
      <c r="F217" s="27" t="s">
        <v>31</v>
      </c>
      <c r="G217" s="17">
        <v>689.4</v>
      </c>
      <c r="H217" s="14">
        <v>0</v>
      </c>
      <c r="I217" s="14">
        <f t="shared" si="19"/>
        <v>0</v>
      </c>
    </row>
    <row r="218" spans="1:9" ht="14.25" customHeight="1" x14ac:dyDescent="0.25">
      <c r="A218" s="45"/>
      <c r="B218" s="46"/>
      <c r="C218" s="43"/>
      <c r="D218" s="43"/>
      <c r="E218" s="43"/>
      <c r="F218" s="27"/>
      <c r="G218" s="14"/>
      <c r="H218" s="14"/>
      <c r="I218" s="14"/>
    </row>
    <row r="219" spans="1:9" ht="109.5" customHeight="1" x14ac:dyDescent="0.25">
      <c r="A219" s="50" t="s">
        <v>127</v>
      </c>
      <c r="B219" s="41" t="s">
        <v>128</v>
      </c>
      <c r="C219" s="42"/>
      <c r="D219" s="43"/>
      <c r="E219" s="44"/>
      <c r="F219" s="25"/>
      <c r="G219" s="13">
        <f>G220+G232</f>
        <v>23376.199999999997</v>
      </c>
      <c r="H219" s="13">
        <f>H220+H232</f>
        <v>4555.9000000000005</v>
      </c>
      <c r="I219" s="16">
        <f t="shared" si="19"/>
        <v>19.489480753929215</v>
      </c>
    </row>
    <row r="220" spans="1:9" ht="17.25" customHeight="1" x14ac:dyDescent="0.25">
      <c r="A220" s="40" t="s">
        <v>12</v>
      </c>
      <c r="B220" s="41" t="s">
        <v>128</v>
      </c>
      <c r="C220" s="42" t="s">
        <v>13</v>
      </c>
      <c r="D220" s="43"/>
      <c r="E220" s="44"/>
      <c r="F220" s="25"/>
      <c r="G220" s="13">
        <f t="shared" ref="G220:H222" si="21">G221</f>
        <v>8793.4</v>
      </c>
      <c r="H220" s="13">
        <f t="shared" si="21"/>
        <v>1155.7</v>
      </c>
      <c r="I220" s="14">
        <f t="shared" si="19"/>
        <v>13.142811654195194</v>
      </c>
    </row>
    <row r="221" spans="1:9" ht="15.75" customHeight="1" x14ac:dyDescent="0.25">
      <c r="A221" s="45" t="s">
        <v>47</v>
      </c>
      <c r="B221" s="46" t="s">
        <v>128</v>
      </c>
      <c r="C221" s="43" t="s">
        <v>13</v>
      </c>
      <c r="D221" s="43" t="s">
        <v>48</v>
      </c>
      <c r="E221" s="44"/>
      <c r="F221" s="25"/>
      <c r="G221" s="14">
        <f t="shared" si="21"/>
        <v>8793.4</v>
      </c>
      <c r="H221" s="14">
        <f t="shared" si="21"/>
        <v>1155.7</v>
      </c>
      <c r="I221" s="14">
        <f t="shared" si="19"/>
        <v>13.142811654195194</v>
      </c>
    </row>
    <row r="222" spans="1:9" ht="64.5" customHeight="1" x14ac:dyDescent="0.25">
      <c r="A222" s="45" t="s">
        <v>73</v>
      </c>
      <c r="B222" s="46" t="s">
        <v>128</v>
      </c>
      <c r="C222" s="43" t="s">
        <v>13</v>
      </c>
      <c r="D222" s="43" t="s">
        <v>48</v>
      </c>
      <c r="E222" s="43" t="s">
        <v>74</v>
      </c>
      <c r="F222" s="25"/>
      <c r="G222" s="14">
        <f t="shared" si="21"/>
        <v>8793.4</v>
      </c>
      <c r="H222" s="14">
        <f t="shared" si="21"/>
        <v>1155.7</v>
      </c>
      <c r="I222" s="14">
        <f t="shared" si="19"/>
        <v>13.142811654195194</v>
      </c>
    </row>
    <row r="223" spans="1:9" ht="64.5" customHeight="1" x14ac:dyDescent="0.25">
      <c r="A223" s="45" t="s">
        <v>111</v>
      </c>
      <c r="B223" s="46" t="s">
        <v>128</v>
      </c>
      <c r="C223" s="43" t="s">
        <v>13</v>
      </c>
      <c r="D223" s="43" t="s">
        <v>48</v>
      </c>
      <c r="E223" s="43" t="s">
        <v>112</v>
      </c>
      <c r="F223" s="25"/>
      <c r="G223" s="14">
        <f>G224+G228</f>
        <v>8793.4</v>
      </c>
      <c r="H223" s="14">
        <f>H224+H228</f>
        <v>1155.7</v>
      </c>
      <c r="I223" s="14">
        <f t="shared" si="19"/>
        <v>13.142811654195194</v>
      </c>
    </row>
    <row r="224" spans="1:9" ht="63" customHeight="1" x14ac:dyDescent="0.25">
      <c r="A224" s="45" t="s">
        <v>20</v>
      </c>
      <c r="B224" s="46" t="s">
        <v>128</v>
      </c>
      <c r="C224" s="43" t="s">
        <v>13</v>
      </c>
      <c r="D224" s="43" t="s">
        <v>48</v>
      </c>
      <c r="E224" s="43" t="s">
        <v>113</v>
      </c>
      <c r="F224" s="25"/>
      <c r="G224" s="14">
        <f>G225</f>
        <v>8635.7999999999993</v>
      </c>
      <c r="H224" s="14">
        <f>H225</f>
        <v>1105.7</v>
      </c>
      <c r="I224" s="14">
        <f t="shared" si="19"/>
        <v>12.803677713703424</v>
      </c>
    </row>
    <row r="225" spans="1:9" ht="17.25" customHeight="1" x14ac:dyDescent="0.25">
      <c r="A225" s="47" t="s">
        <v>28</v>
      </c>
      <c r="B225" s="48" t="s">
        <v>128</v>
      </c>
      <c r="C225" s="49" t="s">
        <v>13</v>
      </c>
      <c r="D225" s="43" t="s">
        <v>48</v>
      </c>
      <c r="E225" s="49" t="s">
        <v>114</v>
      </c>
      <c r="F225" s="26"/>
      <c r="G225" s="15">
        <f>G226+G227</f>
        <v>8635.7999999999993</v>
      </c>
      <c r="H225" s="15">
        <f>H226+H227</f>
        <v>1105.7</v>
      </c>
      <c r="I225" s="14">
        <f t="shared" si="19"/>
        <v>12.803677713703424</v>
      </c>
    </row>
    <row r="226" spans="1:9" ht="93.75" customHeight="1" x14ac:dyDescent="0.25">
      <c r="A226" s="45" t="s">
        <v>24</v>
      </c>
      <c r="B226" s="46" t="s">
        <v>128</v>
      </c>
      <c r="C226" s="43" t="s">
        <v>13</v>
      </c>
      <c r="D226" s="43" t="s">
        <v>48</v>
      </c>
      <c r="E226" s="43" t="s">
        <v>114</v>
      </c>
      <c r="F226" s="27" t="s">
        <v>25</v>
      </c>
      <c r="G226" s="14">
        <v>8570.7999999999993</v>
      </c>
      <c r="H226" s="14">
        <v>1093.7</v>
      </c>
      <c r="I226" s="14">
        <f t="shared" si="19"/>
        <v>12.760769123069027</v>
      </c>
    </row>
    <row r="227" spans="1:9" ht="47.25" customHeight="1" x14ac:dyDescent="0.25">
      <c r="A227" s="45" t="s">
        <v>30</v>
      </c>
      <c r="B227" s="46" t="s">
        <v>128</v>
      </c>
      <c r="C227" s="43" t="s">
        <v>13</v>
      </c>
      <c r="D227" s="43" t="s">
        <v>48</v>
      </c>
      <c r="E227" s="43" t="s">
        <v>114</v>
      </c>
      <c r="F227" s="27" t="s">
        <v>31</v>
      </c>
      <c r="G227" s="14">
        <v>65</v>
      </c>
      <c r="H227" s="14">
        <v>12</v>
      </c>
      <c r="I227" s="14">
        <f t="shared" si="19"/>
        <v>18.461538461538463</v>
      </c>
    </row>
    <row r="228" spans="1:9" ht="16.5" customHeight="1" x14ac:dyDescent="0.25">
      <c r="A228" s="45" t="s">
        <v>43</v>
      </c>
      <c r="B228" s="46" t="s">
        <v>128</v>
      </c>
      <c r="C228" s="43" t="s">
        <v>13</v>
      </c>
      <c r="D228" s="43" t="s">
        <v>48</v>
      </c>
      <c r="E228" s="43" t="s">
        <v>115</v>
      </c>
      <c r="F228" s="25"/>
      <c r="G228" s="14">
        <f>G229</f>
        <v>157.6</v>
      </c>
      <c r="H228" s="14">
        <f>H229</f>
        <v>50</v>
      </c>
      <c r="I228" s="14">
        <f t="shared" si="19"/>
        <v>31.725888324873097</v>
      </c>
    </row>
    <row r="229" spans="1:9" ht="17.25" customHeight="1" x14ac:dyDescent="0.25">
      <c r="A229" s="47" t="s">
        <v>45</v>
      </c>
      <c r="B229" s="48" t="s">
        <v>128</v>
      </c>
      <c r="C229" s="49" t="s">
        <v>13</v>
      </c>
      <c r="D229" s="43" t="s">
        <v>48</v>
      </c>
      <c r="E229" s="49" t="s">
        <v>116</v>
      </c>
      <c r="F229" s="26"/>
      <c r="G229" s="15">
        <f>G230</f>
        <v>157.6</v>
      </c>
      <c r="H229" s="15">
        <f>H230</f>
        <v>50</v>
      </c>
      <c r="I229" s="14">
        <f t="shared" si="19"/>
        <v>31.725888324873097</v>
      </c>
    </row>
    <row r="230" spans="1:9" ht="15.75" customHeight="1" x14ac:dyDescent="0.25">
      <c r="A230" s="45" t="s">
        <v>34</v>
      </c>
      <c r="B230" s="46" t="s">
        <v>128</v>
      </c>
      <c r="C230" s="43" t="s">
        <v>13</v>
      </c>
      <c r="D230" s="43" t="s">
        <v>48</v>
      </c>
      <c r="E230" s="43" t="s">
        <v>116</v>
      </c>
      <c r="F230" s="27" t="s">
        <v>11</v>
      </c>
      <c r="G230" s="14">
        <v>157.6</v>
      </c>
      <c r="H230" s="14">
        <v>50</v>
      </c>
      <c r="I230" s="14">
        <f t="shared" si="19"/>
        <v>31.725888324873097</v>
      </c>
    </row>
    <row r="231" spans="1:9" ht="15.75" customHeight="1" x14ac:dyDescent="0.25">
      <c r="A231" s="45"/>
      <c r="B231" s="46"/>
      <c r="C231" s="43"/>
      <c r="D231" s="43"/>
      <c r="E231" s="43"/>
      <c r="F231" s="27"/>
      <c r="G231" s="14"/>
      <c r="H231" s="14"/>
      <c r="I231" s="14"/>
    </row>
    <row r="232" spans="1:9" ht="17.25" customHeight="1" x14ac:dyDescent="0.25">
      <c r="A232" s="40" t="s">
        <v>95</v>
      </c>
      <c r="B232" s="41" t="s">
        <v>128</v>
      </c>
      <c r="C232" s="42" t="s">
        <v>96</v>
      </c>
      <c r="D232" s="43"/>
      <c r="E232" s="44"/>
      <c r="F232" s="25"/>
      <c r="G232" s="13">
        <f>G233</f>
        <v>14582.8</v>
      </c>
      <c r="H232" s="13">
        <f>H233</f>
        <v>3400.2000000000003</v>
      </c>
      <c r="I232" s="16">
        <f t="shared" si="19"/>
        <v>23.316509860932062</v>
      </c>
    </row>
    <row r="233" spans="1:9" ht="17.25" customHeight="1" x14ac:dyDescent="0.25">
      <c r="A233" s="45" t="s">
        <v>117</v>
      </c>
      <c r="B233" s="46" t="s">
        <v>128</v>
      </c>
      <c r="C233" s="43" t="s">
        <v>96</v>
      </c>
      <c r="D233" s="43" t="s">
        <v>64</v>
      </c>
      <c r="E233" s="44"/>
      <c r="F233" s="25"/>
      <c r="G233" s="14">
        <f>G234+G239</f>
        <v>14582.8</v>
      </c>
      <c r="H233" s="14">
        <f>H234+H239</f>
        <v>3400.2000000000003</v>
      </c>
      <c r="I233" s="14">
        <f t="shared" si="19"/>
        <v>23.316509860932062</v>
      </c>
    </row>
    <row r="234" spans="1:9" ht="63" customHeight="1" x14ac:dyDescent="0.25">
      <c r="A234" s="45" t="s">
        <v>73</v>
      </c>
      <c r="B234" s="46" t="s">
        <v>128</v>
      </c>
      <c r="C234" s="43" t="s">
        <v>96</v>
      </c>
      <c r="D234" s="43" t="s">
        <v>64</v>
      </c>
      <c r="E234" s="43" t="s">
        <v>74</v>
      </c>
      <c r="F234" s="25"/>
      <c r="G234" s="14">
        <f t="shared" ref="G234:H237" si="22">G235</f>
        <v>14358.3</v>
      </c>
      <c r="H234" s="14">
        <f t="shared" si="22"/>
        <v>3175.9</v>
      </c>
      <c r="I234" s="14">
        <f t="shared" si="19"/>
        <v>22.118913798987347</v>
      </c>
    </row>
    <row r="235" spans="1:9" ht="64.5" customHeight="1" x14ac:dyDescent="0.25">
      <c r="A235" s="45" t="s">
        <v>111</v>
      </c>
      <c r="B235" s="46" t="s">
        <v>128</v>
      </c>
      <c r="C235" s="43" t="s">
        <v>96</v>
      </c>
      <c r="D235" s="43" t="s">
        <v>64</v>
      </c>
      <c r="E235" s="43" t="s">
        <v>112</v>
      </c>
      <c r="F235" s="25"/>
      <c r="G235" s="14">
        <f t="shared" si="22"/>
        <v>14358.3</v>
      </c>
      <c r="H235" s="14">
        <f t="shared" si="22"/>
        <v>3175.9</v>
      </c>
      <c r="I235" s="14">
        <f t="shared" si="19"/>
        <v>22.118913798987347</v>
      </c>
    </row>
    <row r="236" spans="1:9" ht="16.5" customHeight="1" x14ac:dyDescent="0.25">
      <c r="A236" s="45" t="s">
        <v>43</v>
      </c>
      <c r="B236" s="46" t="s">
        <v>128</v>
      </c>
      <c r="C236" s="43" t="s">
        <v>96</v>
      </c>
      <c r="D236" s="43" t="s">
        <v>64</v>
      </c>
      <c r="E236" s="43" t="s">
        <v>115</v>
      </c>
      <c r="F236" s="25"/>
      <c r="G236" s="14">
        <f t="shared" si="22"/>
        <v>14358.3</v>
      </c>
      <c r="H236" s="14">
        <f t="shared" si="22"/>
        <v>3175.9</v>
      </c>
      <c r="I236" s="14">
        <f t="shared" si="19"/>
        <v>22.118913798987347</v>
      </c>
    </row>
    <row r="237" spans="1:9" ht="17.25" customHeight="1" x14ac:dyDescent="0.25">
      <c r="A237" s="47" t="s">
        <v>45</v>
      </c>
      <c r="B237" s="48" t="s">
        <v>128</v>
      </c>
      <c r="C237" s="49" t="s">
        <v>96</v>
      </c>
      <c r="D237" s="43" t="s">
        <v>64</v>
      </c>
      <c r="E237" s="49" t="s">
        <v>116</v>
      </c>
      <c r="F237" s="26"/>
      <c r="G237" s="15">
        <f t="shared" si="22"/>
        <v>14358.3</v>
      </c>
      <c r="H237" s="15">
        <f t="shared" si="22"/>
        <v>3175.9</v>
      </c>
      <c r="I237" s="14">
        <f t="shared" si="19"/>
        <v>22.118913798987347</v>
      </c>
    </row>
    <row r="238" spans="1:9" ht="47.25" customHeight="1" x14ac:dyDescent="0.25">
      <c r="A238" s="45" t="s">
        <v>30</v>
      </c>
      <c r="B238" s="46" t="s">
        <v>128</v>
      </c>
      <c r="C238" s="43" t="s">
        <v>96</v>
      </c>
      <c r="D238" s="43" t="s">
        <v>64</v>
      </c>
      <c r="E238" s="43" t="s">
        <v>116</v>
      </c>
      <c r="F238" s="27" t="s">
        <v>31</v>
      </c>
      <c r="G238" s="14">
        <v>14358.3</v>
      </c>
      <c r="H238" s="14">
        <v>3175.9</v>
      </c>
      <c r="I238" s="14">
        <f t="shared" si="19"/>
        <v>22.118913798987347</v>
      </c>
    </row>
    <row r="239" spans="1:9" ht="48" customHeight="1" x14ac:dyDescent="0.25">
      <c r="A239" s="45" t="s">
        <v>118</v>
      </c>
      <c r="B239" s="46" t="s">
        <v>128</v>
      </c>
      <c r="C239" s="43" t="s">
        <v>96</v>
      </c>
      <c r="D239" s="43" t="s">
        <v>64</v>
      </c>
      <c r="E239" s="43" t="s">
        <v>119</v>
      </c>
      <c r="F239" s="25"/>
      <c r="G239" s="14">
        <f>G240</f>
        <v>224.5</v>
      </c>
      <c r="H239" s="14">
        <f>H240</f>
        <v>224.3</v>
      </c>
      <c r="I239" s="14">
        <f t="shared" si="19"/>
        <v>99.910913140311806</v>
      </c>
    </row>
    <row r="240" spans="1:9" ht="47.25" customHeight="1" x14ac:dyDescent="0.25">
      <c r="A240" s="45" t="s">
        <v>30</v>
      </c>
      <c r="B240" s="46" t="s">
        <v>128</v>
      </c>
      <c r="C240" s="43" t="s">
        <v>96</v>
      </c>
      <c r="D240" s="43" t="s">
        <v>64</v>
      </c>
      <c r="E240" s="43" t="s">
        <v>120</v>
      </c>
      <c r="F240" s="27" t="s">
        <v>31</v>
      </c>
      <c r="G240" s="14">
        <v>224.5</v>
      </c>
      <c r="H240" s="14">
        <v>224.3</v>
      </c>
      <c r="I240" s="14">
        <f t="shared" si="19"/>
        <v>99.910913140311806</v>
      </c>
    </row>
    <row r="241" spans="1:9" ht="16.5" customHeight="1" x14ac:dyDescent="0.25">
      <c r="A241" s="45"/>
      <c r="B241" s="46"/>
      <c r="C241" s="43"/>
      <c r="D241" s="43"/>
      <c r="E241" s="43"/>
      <c r="F241" s="27"/>
      <c r="G241" s="14"/>
      <c r="H241" s="14"/>
      <c r="I241" s="14"/>
    </row>
    <row r="242" spans="1:9" ht="128.25" customHeight="1" x14ac:dyDescent="0.25">
      <c r="A242" s="50" t="s">
        <v>129</v>
      </c>
      <c r="B242" s="41" t="s">
        <v>130</v>
      </c>
      <c r="C242" s="42"/>
      <c r="D242" s="43"/>
      <c r="E242" s="44"/>
      <c r="F242" s="25"/>
      <c r="G242" s="13">
        <f>G243+G255</f>
        <v>12418.7</v>
      </c>
      <c r="H242" s="13">
        <f>H243+H255</f>
        <v>1499.3</v>
      </c>
      <c r="I242" s="16">
        <f t="shared" si="19"/>
        <v>12.07292228655173</v>
      </c>
    </row>
    <row r="243" spans="1:9" ht="15.75" customHeight="1" x14ac:dyDescent="0.25">
      <c r="A243" s="40" t="s">
        <v>12</v>
      </c>
      <c r="B243" s="41" t="s">
        <v>130</v>
      </c>
      <c r="C243" s="42" t="s">
        <v>13</v>
      </c>
      <c r="D243" s="43"/>
      <c r="E243" s="44"/>
      <c r="F243" s="25"/>
      <c r="G243" s="13">
        <f t="shared" ref="G243:H245" si="23">G244</f>
        <v>7469.9000000000005</v>
      </c>
      <c r="H243" s="13">
        <f t="shared" si="23"/>
        <v>1113.5999999999999</v>
      </c>
      <c r="I243" s="14">
        <f t="shared" si="19"/>
        <v>14.907830091433619</v>
      </c>
    </row>
    <row r="244" spans="1:9" ht="15.75" customHeight="1" x14ac:dyDescent="0.25">
      <c r="A244" s="45" t="s">
        <v>47</v>
      </c>
      <c r="B244" s="46" t="s">
        <v>130</v>
      </c>
      <c r="C244" s="43" t="s">
        <v>13</v>
      </c>
      <c r="D244" s="43" t="s">
        <v>48</v>
      </c>
      <c r="E244" s="44"/>
      <c r="F244" s="25"/>
      <c r="G244" s="14">
        <f t="shared" si="23"/>
        <v>7469.9000000000005</v>
      </c>
      <c r="H244" s="14">
        <f t="shared" si="23"/>
        <v>1113.5999999999999</v>
      </c>
      <c r="I244" s="14">
        <f t="shared" si="19"/>
        <v>14.907830091433619</v>
      </c>
    </row>
    <row r="245" spans="1:9" ht="63.75" customHeight="1" x14ac:dyDescent="0.25">
      <c r="A245" s="45" t="s">
        <v>73</v>
      </c>
      <c r="B245" s="46" t="s">
        <v>130</v>
      </c>
      <c r="C245" s="43" t="s">
        <v>13</v>
      </c>
      <c r="D245" s="43" t="s">
        <v>48</v>
      </c>
      <c r="E245" s="43" t="s">
        <v>74</v>
      </c>
      <c r="F245" s="25"/>
      <c r="G245" s="14">
        <f t="shared" si="23"/>
        <v>7469.9000000000005</v>
      </c>
      <c r="H245" s="14">
        <f t="shared" si="23"/>
        <v>1113.5999999999999</v>
      </c>
      <c r="I245" s="14">
        <f t="shared" si="19"/>
        <v>14.907830091433619</v>
      </c>
    </row>
    <row r="246" spans="1:9" ht="63" customHeight="1" x14ac:dyDescent="0.25">
      <c r="A246" s="45" t="s">
        <v>111</v>
      </c>
      <c r="B246" s="46" t="s">
        <v>130</v>
      </c>
      <c r="C246" s="43" t="s">
        <v>13</v>
      </c>
      <c r="D246" s="43" t="s">
        <v>48</v>
      </c>
      <c r="E246" s="43" t="s">
        <v>112</v>
      </c>
      <c r="F246" s="25"/>
      <c r="G246" s="14">
        <f>G247+G251</f>
        <v>7469.9000000000005</v>
      </c>
      <c r="H246" s="14">
        <f>H247+H251</f>
        <v>1113.5999999999999</v>
      </c>
      <c r="I246" s="14">
        <f t="shared" si="19"/>
        <v>14.907830091433619</v>
      </c>
    </row>
    <row r="247" spans="1:9" ht="63.75" customHeight="1" x14ac:dyDescent="0.25">
      <c r="A247" s="45" t="s">
        <v>20</v>
      </c>
      <c r="B247" s="46" t="s">
        <v>130</v>
      </c>
      <c r="C247" s="43" t="s">
        <v>13</v>
      </c>
      <c r="D247" s="43" t="s">
        <v>48</v>
      </c>
      <c r="E247" s="43" t="s">
        <v>113</v>
      </c>
      <c r="F247" s="25"/>
      <c r="G247" s="14">
        <f>G248</f>
        <v>7415.3</v>
      </c>
      <c r="H247" s="14">
        <f>H248</f>
        <v>1113.5999999999999</v>
      </c>
      <c r="I247" s="14">
        <f t="shared" si="19"/>
        <v>15.017598748533437</v>
      </c>
    </row>
    <row r="248" spans="1:9" ht="17.25" customHeight="1" x14ac:dyDescent="0.25">
      <c r="A248" s="47" t="s">
        <v>28</v>
      </c>
      <c r="B248" s="48" t="s">
        <v>130</v>
      </c>
      <c r="C248" s="49" t="s">
        <v>13</v>
      </c>
      <c r="D248" s="43" t="s">
        <v>48</v>
      </c>
      <c r="E248" s="49" t="s">
        <v>114</v>
      </c>
      <c r="F248" s="26"/>
      <c r="G248" s="15">
        <f>G249+G250</f>
        <v>7415.3</v>
      </c>
      <c r="H248" s="15">
        <f>H249+H250</f>
        <v>1113.5999999999999</v>
      </c>
      <c r="I248" s="14">
        <f t="shared" si="19"/>
        <v>15.017598748533437</v>
      </c>
    </row>
    <row r="249" spans="1:9" ht="94.5" customHeight="1" x14ac:dyDescent="0.25">
      <c r="A249" s="45" t="s">
        <v>24</v>
      </c>
      <c r="B249" s="46" t="s">
        <v>130</v>
      </c>
      <c r="C249" s="43" t="s">
        <v>13</v>
      </c>
      <c r="D249" s="43" t="s">
        <v>48</v>
      </c>
      <c r="E249" s="43" t="s">
        <v>114</v>
      </c>
      <c r="F249" s="27" t="s">
        <v>25</v>
      </c>
      <c r="G249" s="14">
        <v>7357.3</v>
      </c>
      <c r="H249" s="14">
        <v>1095.5999999999999</v>
      </c>
      <c r="I249" s="14">
        <f t="shared" si="19"/>
        <v>14.891332418142522</v>
      </c>
    </row>
    <row r="250" spans="1:9" ht="48" customHeight="1" x14ac:dyDescent="0.25">
      <c r="A250" s="45" t="s">
        <v>30</v>
      </c>
      <c r="B250" s="46" t="s">
        <v>130</v>
      </c>
      <c r="C250" s="43" t="s">
        <v>13</v>
      </c>
      <c r="D250" s="43" t="s">
        <v>48</v>
      </c>
      <c r="E250" s="43" t="s">
        <v>114</v>
      </c>
      <c r="F250" s="27" t="s">
        <v>31</v>
      </c>
      <c r="G250" s="14">
        <v>58</v>
      </c>
      <c r="H250" s="14">
        <v>18</v>
      </c>
      <c r="I250" s="14">
        <f t="shared" si="19"/>
        <v>31.03448275862069</v>
      </c>
    </row>
    <row r="251" spans="1:9" ht="16.5" customHeight="1" x14ac:dyDescent="0.25">
      <c r="A251" s="45" t="s">
        <v>43</v>
      </c>
      <c r="B251" s="46" t="s">
        <v>130</v>
      </c>
      <c r="C251" s="43" t="s">
        <v>13</v>
      </c>
      <c r="D251" s="43" t="s">
        <v>48</v>
      </c>
      <c r="E251" s="43" t="s">
        <v>115</v>
      </c>
      <c r="F251" s="25"/>
      <c r="G251" s="14">
        <f>G252</f>
        <v>54.6</v>
      </c>
      <c r="H251" s="14">
        <f>H252</f>
        <v>0</v>
      </c>
      <c r="I251" s="14">
        <f t="shared" si="19"/>
        <v>0</v>
      </c>
    </row>
    <row r="252" spans="1:9" ht="17.25" customHeight="1" x14ac:dyDescent="0.25">
      <c r="A252" s="47" t="s">
        <v>45</v>
      </c>
      <c r="B252" s="48" t="s">
        <v>130</v>
      </c>
      <c r="C252" s="49" t="s">
        <v>13</v>
      </c>
      <c r="D252" s="43" t="s">
        <v>48</v>
      </c>
      <c r="E252" s="49" t="s">
        <v>116</v>
      </c>
      <c r="F252" s="26"/>
      <c r="G252" s="15">
        <f>G253</f>
        <v>54.6</v>
      </c>
      <c r="H252" s="15">
        <f>H253</f>
        <v>0</v>
      </c>
      <c r="I252" s="14">
        <f t="shared" si="19"/>
        <v>0</v>
      </c>
    </row>
    <row r="253" spans="1:9" ht="16.5" customHeight="1" x14ac:dyDescent="0.25">
      <c r="A253" s="45" t="s">
        <v>34</v>
      </c>
      <c r="B253" s="46" t="s">
        <v>130</v>
      </c>
      <c r="C253" s="43" t="s">
        <v>13</v>
      </c>
      <c r="D253" s="43" t="s">
        <v>48</v>
      </c>
      <c r="E253" s="43" t="s">
        <v>116</v>
      </c>
      <c r="F253" s="27" t="s">
        <v>11</v>
      </c>
      <c r="G253" s="14">
        <v>54.6</v>
      </c>
      <c r="H253" s="14">
        <v>0</v>
      </c>
      <c r="I253" s="14">
        <f t="shared" si="19"/>
        <v>0</v>
      </c>
    </row>
    <row r="254" spans="1:9" ht="16.5" customHeight="1" x14ac:dyDescent="0.25">
      <c r="A254" s="45"/>
      <c r="B254" s="46"/>
      <c r="C254" s="43"/>
      <c r="D254" s="43"/>
      <c r="E254" s="43"/>
      <c r="F254" s="27"/>
      <c r="G254" s="14"/>
      <c r="H254" s="14"/>
      <c r="I254" s="14"/>
    </row>
    <row r="255" spans="1:9" ht="17.25" customHeight="1" x14ac:dyDescent="0.25">
      <c r="A255" s="40" t="s">
        <v>95</v>
      </c>
      <c r="B255" s="41" t="s">
        <v>130</v>
      </c>
      <c r="C255" s="42" t="s">
        <v>96</v>
      </c>
      <c r="D255" s="43"/>
      <c r="E255" s="44"/>
      <c r="F255" s="25"/>
      <c r="G255" s="13">
        <f t="shared" ref="G255:H260" si="24">G256</f>
        <v>4948.8</v>
      </c>
      <c r="H255" s="13">
        <f t="shared" si="24"/>
        <v>385.7</v>
      </c>
      <c r="I255" s="16">
        <f t="shared" si="19"/>
        <v>7.7938086000646614</v>
      </c>
    </row>
    <row r="256" spans="1:9" ht="17.25" customHeight="1" x14ac:dyDescent="0.25">
      <c r="A256" s="45" t="s">
        <v>117</v>
      </c>
      <c r="B256" s="46" t="s">
        <v>130</v>
      </c>
      <c r="C256" s="43" t="s">
        <v>96</v>
      </c>
      <c r="D256" s="43" t="s">
        <v>64</v>
      </c>
      <c r="E256" s="44"/>
      <c r="F256" s="25"/>
      <c r="G256" s="14">
        <f t="shared" si="24"/>
        <v>4948.8</v>
      </c>
      <c r="H256" s="14">
        <f t="shared" si="24"/>
        <v>385.7</v>
      </c>
      <c r="I256" s="14">
        <f t="shared" si="19"/>
        <v>7.7938086000646614</v>
      </c>
    </row>
    <row r="257" spans="1:10" ht="63" customHeight="1" x14ac:dyDescent="0.25">
      <c r="A257" s="45" t="s">
        <v>73</v>
      </c>
      <c r="B257" s="46" t="s">
        <v>130</v>
      </c>
      <c r="C257" s="43" t="s">
        <v>96</v>
      </c>
      <c r="D257" s="43" t="s">
        <v>64</v>
      </c>
      <c r="E257" s="43" t="s">
        <v>74</v>
      </c>
      <c r="F257" s="25"/>
      <c r="G257" s="14">
        <f t="shared" si="24"/>
        <v>4948.8</v>
      </c>
      <c r="H257" s="14">
        <f t="shared" si="24"/>
        <v>385.7</v>
      </c>
      <c r="I257" s="14">
        <f t="shared" si="19"/>
        <v>7.7938086000646614</v>
      </c>
    </row>
    <row r="258" spans="1:10" ht="63.75" customHeight="1" x14ac:dyDescent="0.25">
      <c r="A258" s="45" t="s">
        <v>111</v>
      </c>
      <c r="B258" s="46" t="s">
        <v>130</v>
      </c>
      <c r="C258" s="43" t="s">
        <v>96</v>
      </c>
      <c r="D258" s="43" t="s">
        <v>64</v>
      </c>
      <c r="E258" s="43" t="s">
        <v>112</v>
      </c>
      <c r="F258" s="25"/>
      <c r="G258" s="14">
        <f t="shared" si="24"/>
        <v>4948.8</v>
      </c>
      <c r="H258" s="14">
        <f t="shared" si="24"/>
        <v>385.7</v>
      </c>
      <c r="I258" s="14">
        <f t="shared" si="19"/>
        <v>7.7938086000646614</v>
      </c>
    </row>
    <row r="259" spans="1:10" ht="15.75" customHeight="1" x14ac:dyDescent="0.25">
      <c r="A259" s="45" t="s">
        <v>43</v>
      </c>
      <c r="B259" s="46" t="s">
        <v>130</v>
      </c>
      <c r="C259" s="43" t="s">
        <v>96</v>
      </c>
      <c r="D259" s="43" t="s">
        <v>64</v>
      </c>
      <c r="E259" s="43" t="s">
        <v>115</v>
      </c>
      <c r="F259" s="25"/>
      <c r="G259" s="14">
        <f t="shared" si="24"/>
        <v>4948.8</v>
      </c>
      <c r="H259" s="14">
        <f t="shared" si="24"/>
        <v>385.7</v>
      </c>
      <c r="I259" s="14">
        <f t="shared" si="19"/>
        <v>7.7938086000646614</v>
      </c>
    </row>
    <row r="260" spans="1:10" ht="17.25" customHeight="1" x14ac:dyDescent="0.25">
      <c r="A260" s="47" t="s">
        <v>45</v>
      </c>
      <c r="B260" s="48" t="s">
        <v>130</v>
      </c>
      <c r="C260" s="49" t="s">
        <v>96</v>
      </c>
      <c r="D260" s="43" t="s">
        <v>64</v>
      </c>
      <c r="E260" s="49" t="s">
        <v>116</v>
      </c>
      <c r="F260" s="26"/>
      <c r="G260" s="15">
        <f t="shared" si="24"/>
        <v>4948.8</v>
      </c>
      <c r="H260" s="15">
        <f t="shared" si="24"/>
        <v>385.7</v>
      </c>
      <c r="I260" s="14">
        <f t="shared" si="19"/>
        <v>7.7938086000646614</v>
      </c>
    </row>
    <row r="261" spans="1:10" ht="46.5" customHeight="1" x14ac:dyDescent="0.25">
      <c r="A261" s="45" t="s">
        <v>30</v>
      </c>
      <c r="B261" s="46" t="s">
        <v>130</v>
      </c>
      <c r="C261" s="43" t="s">
        <v>96</v>
      </c>
      <c r="D261" s="43" t="s">
        <v>64</v>
      </c>
      <c r="E261" s="43" t="s">
        <v>116</v>
      </c>
      <c r="F261" s="27" t="s">
        <v>31</v>
      </c>
      <c r="G261" s="14">
        <v>4948.8</v>
      </c>
      <c r="H261" s="14">
        <v>385.7</v>
      </c>
      <c r="I261" s="14">
        <f t="shared" si="19"/>
        <v>7.7938086000646614</v>
      </c>
    </row>
    <row r="262" spans="1:10" ht="19.5" customHeight="1" x14ac:dyDescent="0.25">
      <c r="A262" s="45"/>
      <c r="B262" s="46"/>
      <c r="C262" s="43"/>
      <c r="D262" s="43"/>
      <c r="E262" s="43"/>
      <c r="F262" s="27"/>
      <c r="G262" s="14"/>
      <c r="H262" s="14"/>
      <c r="I262" s="14"/>
    </row>
    <row r="263" spans="1:10" ht="110.25" customHeight="1" x14ac:dyDescent="0.25">
      <c r="A263" s="50" t="s">
        <v>131</v>
      </c>
      <c r="B263" s="41" t="s">
        <v>132</v>
      </c>
      <c r="C263" s="42"/>
      <c r="D263" s="43"/>
      <c r="E263" s="44"/>
      <c r="F263" s="25"/>
      <c r="G263" s="13">
        <f>G264+G276</f>
        <v>14157.5</v>
      </c>
      <c r="H263" s="13">
        <f>H264+H276</f>
        <v>2369.1</v>
      </c>
      <c r="I263" s="16">
        <f t="shared" si="19"/>
        <v>16.733886632526929</v>
      </c>
    </row>
    <row r="264" spans="1:10" ht="17.25" customHeight="1" x14ac:dyDescent="0.25">
      <c r="A264" s="40" t="s">
        <v>12</v>
      </c>
      <c r="B264" s="41" t="s">
        <v>132</v>
      </c>
      <c r="C264" s="42" t="s">
        <v>13</v>
      </c>
      <c r="D264" s="43"/>
      <c r="E264" s="44"/>
      <c r="F264" s="25"/>
      <c r="G264" s="13">
        <f t="shared" ref="G264:H266" si="25">G265</f>
        <v>7066</v>
      </c>
      <c r="H264" s="13">
        <f t="shared" si="25"/>
        <v>1084.8</v>
      </c>
      <c r="I264" s="16">
        <f t="shared" si="19"/>
        <v>15.352391735069345</v>
      </c>
    </row>
    <row r="265" spans="1:10" ht="15.75" customHeight="1" x14ac:dyDescent="0.25">
      <c r="A265" s="45" t="s">
        <v>47</v>
      </c>
      <c r="B265" s="46" t="s">
        <v>132</v>
      </c>
      <c r="C265" s="43" t="s">
        <v>13</v>
      </c>
      <c r="D265" s="43" t="s">
        <v>48</v>
      </c>
      <c r="E265" s="44"/>
      <c r="F265" s="25"/>
      <c r="G265" s="14">
        <f t="shared" si="25"/>
        <v>7066</v>
      </c>
      <c r="H265" s="14">
        <f t="shared" si="25"/>
        <v>1084.8</v>
      </c>
      <c r="I265" s="14">
        <f t="shared" si="19"/>
        <v>15.352391735069345</v>
      </c>
    </row>
    <row r="266" spans="1:10" ht="63" customHeight="1" x14ac:dyDescent="0.25">
      <c r="A266" s="45" t="s">
        <v>73</v>
      </c>
      <c r="B266" s="46" t="s">
        <v>132</v>
      </c>
      <c r="C266" s="43" t="s">
        <v>13</v>
      </c>
      <c r="D266" s="43" t="s">
        <v>48</v>
      </c>
      <c r="E266" s="43" t="s">
        <v>74</v>
      </c>
      <c r="F266" s="25"/>
      <c r="G266" s="14">
        <f t="shared" si="25"/>
        <v>7066</v>
      </c>
      <c r="H266" s="14">
        <f t="shared" si="25"/>
        <v>1084.8</v>
      </c>
      <c r="I266" s="14">
        <f t="shared" si="19"/>
        <v>15.352391735069345</v>
      </c>
    </row>
    <row r="267" spans="1:10" ht="63.75" customHeight="1" x14ac:dyDescent="0.25">
      <c r="A267" s="45" t="s">
        <v>111</v>
      </c>
      <c r="B267" s="46" t="s">
        <v>132</v>
      </c>
      <c r="C267" s="43" t="s">
        <v>13</v>
      </c>
      <c r="D267" s="43" t="s">
        <v>48</v>
      </c>
      <c r="E267" s="43" t="s">
        <v>112</v>
      </c>
      <c r="F267" s="25"/>
      <c r="G267" s="14">
        <f>G268+G272</f>
        <v>7066</v>
      </c>
      <c r="H267" s="14">
        <f>H268+H272</f>
        <v>1084.8</v>
      </c>
      <c r="I267" s="14">
        <f t="shared" si="19"/>
        <v>15.352391735069345</v>
      </c>
    </row>
    <row r="268" spans="1:10" ht="64.5" customHeight="1" x14ac:dyDescent="0.25">
      <c r="A268" s="45" t="s">
        <v>20</v>
      </c>
      <c r="B268" s="46" t="s">
        <v>132</v>
      </c>
      <c r="C268" s="43" t="s">
        <v>13</v>
      </c>
      <c r="D268" s="43" t="s">
        <v>48</v>
      </c>
      <c r="E268" s="43" t="s">
        <v>113</v>
      </c>
      <c r="F268" s="25"/>
      <c r="G268" s="14">
        <f>G269</f>
        <v>6986.3</v>
      </c>
      <c r="H268" s="14">
        <f>H269</f>
        <v>1084.8</v>
      </c>
      <c r="I268" s="14">
        <f t="shared" si="19"/>
        <v>15.527532456378912</v>
      </c>
    </row>
    <row r="269" spans="1:10" ht="17.25" customHeight="1" x14ac:dyDescent="0.25">
      <c r="A269" s="47" t="s">
        <v>28</v>
      </c>
      <c r="B269" s="48" t="s">
        <v>132</v>
      </c>
      <c r="C269" s="49" t="s">
        <v>13</v>
      </c>
      <c r="D269" s="43" t="s">
        <v>48</v>
      </c>
      <c r="E269" s="49" t="s">
        <v>114</v>
      </c>
      <c r="F269" s="26"/>
      <c r="G269" s="15">
        <f>G270+G271</f>
        <v>6986.3</v>
      </c>
      <c r="H269" s="15">
        <f>H270+H271</f>
        <v>1084.8</v>
      </c>
      <c r="I269" s="14">
        <f t="shared" ref="I269:I332" si="26">H269/G269*100</f>
        <v>15.527532456378912</v>
      </c>
    </row>
    <row r="270" spans="1:10" ht="93.75" customHeight="1" x14ac:dyDescent="0.25">
      <c r="A270" s="45" t="s">
        <v>24</v>
      </c>
      <c r="B270" s="46" t="s">
        <v>132</v>
      </c>
      <c r="C270" s="43" t="s">
        <v>13</v>
      </c>
      <c r="D270" s="43" t="s">
        <v>48</v>
      </c>
      <c r="E270" s="43" t="s">
        <v>114</v>
      </c>
      <c r="F270" s="27" t="s">
        <v>25</v>
      </c>
      <c r="G270" s="14">
        <v>6956.3</v>
      </c>
      <c r="H270" s="14">
        <v>1084.8</v>
      </c>
      <c r="I270" s="14">
        <f t="shared" si="26"/>
        <v>15.594497074594251</v>
      </c>
      <c r="J270" s="1" t="s">
        <v>354</v>
      </c>
    </row>
    <row r="271" spans="1:10" ht="48" customHeight="1" x14ac:dyDescent="0.25">
      <c r="A271" s="45" t="s">
        <v>30</v>
      </c>
      <c r="B271" s="46" t="s">
        <v>132</v>
      </c>
      <c r="C271" s="43" t="s">
        <v>13</v>
      </c>
      <c r="D271" s="43" t="s">
        <v>48</v>
      </c>
      <c r="E271" s="43" t="s">
        <v>114</v>
      </c>
      <c r="F271" s="27" t="s">
        <v>31</v>
      </c>
      <c r="G271" s="14">
        <v>30</v>
      </c>
      <c r="H271" s="14">
        <v>0</v>
      </c>
      <c r="I271" s="14">
        <f t="shared" si="26"/>
        <v>0</v>
      </c>
    </row>
    <row r="272" spans="1:10" ht="16.5" customHeight="1" x14ac:dyDescent="0.25">
      <c r="A272" s="45" t="s">
        <v>43</v>
      </c>
      <c r="B272" s="46" t="s">
        <v>132</v>
      </c>
      <c r="C272" s="43" t="s">
        <v>13</v>
      </c>
      <c r="D272" s="43" t="s">
        <v>48</v>
      </c>
      <c r="E272" s="43" t="s">
        <v>115</v>
      </c>
      <c r="F272" s="25"/>
      <c r="G272" s="14">
        <f>G273</f>
        <v>79.7</v>
      </c>
      <c r="H272" s="14">
        <f>H273</f>
        <v>0</v>
      </c>
      <c r="I272" s="14">
        <f t="shared" si="26"/>
        <v>0</v>
      </c>
    </row>
    <row r="273" spans="1:9" ht="17.25" customHeight="1" x14ac:dyDescent="0.25">
      <c r="A273" s="47" t="s">
        <v>45</v>
      </c>
      <c r="B273" s="48" t="s">
        <v>132</v>
      </c>
      <c r="C273" s="49" t="s">
        <v>13</v>
      </c>
      <c r="D273" s="43" t="s">
        <v>48</v>
      </c>
      <c r="E273" s="49" t="s">
        <v>116</v>
      </c>
      <c r="F273" s="26"/>
      <c r="G273" s="15">
        <f>G274</f>
        <v>79.7</v>
      </c>
      <c r="H273" s="15">
        <f>H274</f>
        <v>0</v>
      </c>
      <c r="I273" s="14">
        <f t="shared" si="26"/>
        <v>0</v>
      </c>
    </row>
    <row r="274" spans="1:9" ht="15.75" customHeight="1" x14ac:dyDescent="0.25">
      <c r="A274" s="45" t="s">
        <v>34</v>
      </c>
      <c r="B274" s="46" t="s">
        <v>132</v>
      </c>
      <c r="C274" s="43" t="s">
        <v>13</v>
      </c>
      <c r="D274" s="43" t="s">
        <v>48</v>
      </c>
      <c r="E274" s="43" t="s">
        <v>116</v>
      </c>
      <c r="F274" s="27" t="s">
        <v>11</v>
      </c>
      <c r="G274" s="14">
        <v>79.7</v>
      </c>
      <c r="H274" s="14">
        <v>0</v>
      </c>
      <c r="I274" s="14">
        <f t="shared" si="26"/>
        <v>0</v>
      </c>
    </row>
    <row r="275" spans="1:9" ht="15.75" customHeight="1" x14ac:dyDescent="0.25">
      <c r="A275" s="45"/>
      <c r="B275" s="46"/>
      <c r="C275" s="43"/>
      <c r="D275" s="43"/>
      <c r="E275" s="43"/>
      <c r="F275" s="27"/>
      <c r="G275" s="14"/>
      <c r="H275" s="14"/>
      <c r="I275" s="14"/>
    </row>
    <row r="276" spans="1:9" ht="17.25" customHeight="1" x14ac:dyDescent="0.25">
      <c r="A276" s="40" t="s">
        <v>95</v>
      </c>
      <c r="B276" s="41" t="s">
        <v>132</v>
      </c>
      <c r="C276" s="42" t="s">
        <v>96</v>
      </c>
      <c r="D276" s="43"/>
      <c r="E276" s="44"/>
      <c r="F276" s="25"/>
      <c r="G276" s="13">
        <f t="shared" ref="G276:H281" si="27">G277</f>
        <v>7091.5</v>
      </c>
      <c r="H276" s="13">
        <f t="shared" si="27"/>
        <v>1284.3</v>
      </c>
      <c r="I276" s="16">
        <f t="shared" si="26"/>
        <v>18.110413875766763</v>
      </c>
    </row>
    <row r="277" spans="1:9" ht="17.25" customHeight="1" x14ac:dyDescent="0.25">
      <c r="A277" s="45" t="s">
        <v>117</v>
      </c>
      <c r="B277" s="46" t="s">
        <v>132</v>
      </c>
      <c r="C277" s="43" t="s">
        <v>96</v>
      </c>
      <c r="D277" s="43" t="s">
        <v>64</v>
      </c>
      <c r="E277" s="44"/>
      <c r="F277" s="25"/>
      <c r="G277" s="14">
        <f t="shared" si="27"/>
        <v>7091.5</v>
      </c>
      <c r="H277" s="14">
        <f t="shared" si="27"/>
        <v>1284.3</v>
      </c>
      <c r="I277" s="14">
        <f t="shared" si="26"/>
        <v>18.110413875766763</v>
      </c>
    </row>
    <row r="278" spans="1:9" ht="63.75" customHeight="1" x14ac:dyDescent="0.25">
      <c r="A278" s="45" t="s">
        <v>73</v>
      </c>
      <c r="B278" s="46" t="s">
        <v>132</v>
      </c>
      <c r="C278" s="43" t="s">
        <v>96</v>
      </c>
      <c r="D278" s="43" t="s">
        <v>64</v>
      </c>
      <c r="E278" s="43" t="s">
        <v>74</v>
      </c>
      <c r="F278" s="25"/>
      <c r="G278" s="14">
        <f t="shared" si="27"/>
        <v>7091.5</v>
      </c>
      <c r="H278" s="14">
        <f t="shared" si="27"/>
        <v>1284.3</v>
      </c>
      <c r="I278" s="14">
        <f t="shared" si="26"/>
        <v>18.110413875766763</v>
      </c>
    </row>
    <row r="279" spans="1:9" ht="63.75" customHeight="1" x14ac:dyDescent="0.25">
      <c r="A279" s="45" t="s">
        <v>111</v>
      </c>
      <c r="B279" s="46" t="s">
        <v>132</v>
      </c>
      <c r="C279" s="43" t="s">
        <v>96</v>
      </c>
      <c r="D279" s="43" t="s">
        <v>64</v>
      </c>
      <c r="E279" s="43" t="s">
        <v>112</v>
      </c>
      <c r="F279" s="25"/>
      <c r="G279" s="14">
        <f t="shared" si="27"/>
        <v>7091.5</v>
      </c>
      <c r="H279" s="14">
        <f t="shared" si="27"/>
        <v>1284.3</v>
      </c>
      <c r="I279" s="14">
        <f t="shared" si="26"/>
        <v>18.110413875766763</v>
      </c>
    </row>
    <row r="280" spans="1:9" ht="17.25" customHeight="1" x14ac:dyDescent="0.25">
      <c r="A280" s="45" t="s">
        <v>43</v>
      </c>
      <c r="B280" s="46" t="s">
        <v>132</v>
      </c>
      <c r="C280" s="43" t="s">
        <v>96</v>
      </c>
      <c r="D280" s="43" t="s">
        <v>64</v>
      </c>
      <c r="E280" s="43" t="s">
        <v>115</v>
      </c>
      <c r="F280" s="25"/>
      <c r="G280" s="14">
        <f t="shared" si="27"/>
        <v>7091.5</v>
      </c>
      <c r="H280" s="14">
        <f t="shared" si="27"/>
        <v>1284.3</v>
      </c>
      <c r="I280" s="14">
        <f t="shared" si="26"/>
        <v>18.110413875766763</v>
      </c>
    </row>
    <row r="281" spans="1:9" ht="17.25" customHeight="1" x14ac:dyDescent="0.25">
      <c r="A281" s="47" t="s">
        <v>45</v>
      </c>
      <c r="B281" s="48" t="s">
        <v>132</v>
      </c>
      <c r="C281" s="49" t="s">
        <v>96</v>
      </c>
      <c r="D281" s="43" t="s">
        <v>64</v>
      </c>
      <c r="E281" s="49" t="s">
        <v>116</v>
      </c>
      <c r="F281" s="26"/>
      <c r="G281" s="15">
        <f t="shared" si="27"/>
        <v>7091.5</v>
      </c>
      <c r="H281" s="15">
        <f t="shared" si="27"/>
        <v>1284.3</v>
      </c>
      <c r="I281" s="14">
        <f t="shared" si="26"/>
        <v>18.110413875766763</v>
      </c>
    </row>
    <row r="282" spans="1:9" ht="48.75" customHeight="1" x14ac:dyDescent="0.25">
      <c r="A282" s="45" t="s">
        <v>30</v>
      </c>
      <c r="B282" s="46" t="s">
        <v>132</v>
      </c>
      <c r="C282" s="43" t="s">
        <v>96</v>
      </c>
      <c r="D282" s="43" t="s">
        <v>64</v>
      </c>
      <c r="E282" s="43" t="s">
        <v>116</v>
      </c>
      <c r="F282" s="27" t="s">
        <v>31</v>
      </c>
      <c r="G282" s="14">
        <v>7091.5</v>
      </c>
      <c r="H282" s="14">
        <v>1284.3</v>
      </c>
      <c r="I282" s="14">
        <f t="shared" si="26"/>
        <v>18.110413875766763</v>
      </c>
    </row>
    <row r="283" spans="1:9" ht="14.25" customHeight="1" x14ac:dyDescent="0.25">
      <c r="A283" s="45"/>
      <c r="B283" s="46"/>
      <c r="C283" s="43"/>
      <c r="D283" s="43"/>
      <c r="E283" s="43"/>
      <c r="F283" s="27"/>
      <c r="G283" s="14"/>
      <c r="H283" s="14"/>
      <c r="I283" s="14"/>
    </row>
    <row r="284" spans="1:9" ht="99.75" customHeight="1" x14ac:dyDescent="0.25">
      <c r="A284" s="50" t="s">
        <v>133</v>
      </c>
      <c r="B284" s="41" t="s">
        <v>134</v>
      </c>
      <c r="C284" s="42"/>
      <c r="D284" s="43"/>
      <c r="E284" s="44"/>
      <c r="F284" s="25"/>
      <c r="G284" s="13">
        <f>G285+G297</f>
        <v>10336.1</v>
      </c>
      <c r="H284" s="13">
        <f>H285+H297</f>
        <v>909</v>
      </c>
      <c r="I284" s="16">
        <f t="shared" si="26"/>
        <v>8.794419558634301</v>
      </c>
    </row>
    <row r="285" spans="1:9" ht="17.25" customHeight="1" x14ac:dyDescent="0.25">
      <c r="A285" s="40" t="s">
        <v>12</v>
      </c>
      <c r="B285" s="41" t="s">
        <v>134</v>
      </c>
      <c r="C285" s="42" t="s">
        <v>13</v>
      </c>
      <c r="D285" s="43"/>
      <c r="E285" s="44"/>
      <c r="F285" s="25"/>
      <c r="G285" s="13">
        <f t="shared" ref="G285:H287" si="28">G286</f>
        <v>7046.1</v>
      </c>
      <c r="H285" s="13">
        <f t="shared" si="28"/>
        <v>694</v>
      </c>
      <c r="I285" s="14">
        <f t="shared" si="26"/>
        <v>9.849420246661273</v>
      </c>
    </row>
    <row r="286" spans="1:9" ht="16.5" customHeight="1" x14ac:dyDescent="0.25">
      <c r="A286" s="45" t="s">
        <v>47</v>
      </c>
      <c r="B286" s="46" t="s">
        <v>134</v>
      </c>
      <c r="C286" s="43" t="s">
        <v>13</v>
      </c>
      <c r="D286" s="43" t="s">
        <v>48</v>
      </c>
      <c r="E286" s="44"/>
      <c r="F286" s="25"/>
      <c r="G286" s="14">
        <f t="shared" si="28"/>
        <v>7046.1</v>
      </c>
      <c r="H286" s="14">
        <f t="shared" si="28"/>
        <v>694</v>
      </c>
      <c r="I286" s="14">
        <f t="shared" si="26"/>
        <v>9.849420246661273</v>
      </c>
    </row>
    <row r="287" spans="1:9" ht="64.5" customHeight="1" x14ac:dyDescent="0.25">
      <c r="A287" s="45" t="s">
        <v>73</v>
      </c>
      <c r="B287" s="46" t="s">
        <v>134</v>
      </c>
      <c r="C287" s="43" t="s">
        <v>13</v>
      </c>
      <c r="D287" s="43" t="s">
        <v>48</v>
      </c>
      <c r="E287" s="43" t="s">
        <v>74</v>
      </c>
      <c r="F287" s="25"/>
      <c r="G287" s="14">
        <f t="shared" si="28"/>
        <v>7046.1</v>
      </c>
      <c r="H287" s="14">
        <f t="shared" si="28"/>
        <v>694</v>
      </c>
      <c r="I287" s="14">
        <f t="shared" si="26"/>
        <v>9.849420246661273</v>
      </c>
    </row>
    <row r="288" spans="1:9" ht="64.5" customHeight="1" x14ac:dyDescent="0.25">
      <c r="A288" s="45" t="s">
        <v>111</v>
      </c>
      <c r="B288" s="46" t="s">
        <v>134</v>
      </c>
      <c r="C288" s="43" t="s">
        <v>13</v>
      </c>
      <c r="D288" s="43" t="s">
        <v>48</v>
      </c>
      <c r="E288" s="43" t="s">
        <v>112</v>
      </c>
      <c r="F288" s="25"/>
      <c r="G288" s="14">
        <f>G289+G293</f>
        <v>7046.1</v>
      </c>
      <c r="H288" s="14">
        <f>H289+H293</f>
        <v>694</v>
      </c>
      <c r="I288" s="14">
        <f t="shared" si="26"/>
        <v>9.849420246661273</v>
      </c>
    </row>
    <row r="289" spans="1:9" ht="63.75" customHeight="1" x14ac:dyDescent="0.25">
      <c r="A289" s="45" t="s">
        <v>20</v>
      </c>
      <c r="B289" s="46" t="s">
        <v>134</v>
      </c>
      <c r="C289" s="43" t="s">
        <v>13</v>
      </c>
      <c r="D289" s="43" t="s">
        <v>48</v>
      </c>
      <c r="E289" s="43" t="s">
        <v>113</v>
      </c>
      <c r="F289" s="25"/>
      <c r="G289" s="14">
        <f>G290</f>
        <v>7010.1</v>
      </c>
      <c r="H289" s="14">
        <f>H290</f>
        <v>694</v>
      </c>
      <c r="I289" s="14">
        <f t="shared" si="26"/>
        <v>9.9000014265131728</v>
      </c>
    </row>
    <row r="290" spans="1:9" ht="17.25" customHeight="1" x14ac:dyDescent="0.25">
      <c r="A290" s="47" t="s">
        <v>28</v>
      </c>
      <c r="B290" s="48" t="s">
        <v>134</v>
      </c>
      <c r="C290" s="49" t="s">
        <v>13</v>
      </c>
      <c r="D290" s="43" t="s">
        <v>48</v>
      </c>
      <c r="E290" s="49" t="s">
        <v>114</v>
      </c>
      <c r="F290" s="26"/>
      <c r="G290" s="15">
        <f>G291+G292</f>
        <v>7010.1</v>
      </c>
      <c r="H290" s="15">
        <f>H291+H292</f>
        <v>694</v>
      </c>
      <c r="I290" s="14">
        <f t="shared" si="26"/>
        <v>9.9000014265131728</v>
      </c>
    </row>
    <row r="291" spans="1:9" ht="95.25" customHeight="1" x14ac:dyDescent="0.25">
      <c r="A291" s="45" t="s">
        <v>24</v>
      </c>
      <c r="B291" s="46" t="s">
        <v>134</v>
      </c>
      <c r="C291" s="43" t="s">
        <v>13</v>
      </c>
      <c r="D291" s="43" t="s">
        <v>48</v>
      </c>
      <c r="E291" s="43" t="s">
        <v>114</v>
      </c>
      <c r="F291" s="27" t="s">
        <v>25</v>
      </c>
      <c r="G291" s="14">
        <v>6996.6</v>
      </c>
      <c r="H291" s="14">
        <v>694</v>
      </c>
      <c r="I291" s="14">
        <f t="shared" si="26"/>
        <v>9.9191035645885126</v>
      </c>
    </row>
    <row r="292" spans="1:9" ht="48.75" customHeight="1" x14ac:dyDescent="0.25">
      <c r="A292" s="45" t="s">
        <v>30</v>
      </c>
      <c r="B292" s="46" t="s">
        <v>134</v>
      </c>
      <c r="C292" s="43" t="s">
        <v>13</v>
      </c>
      <c r="D292" s="43" t="s">
        <v>48</v>
      </c>
      <c r="E292" s="43" t="s">
        <v>114</v>
      </c>
      <c r="F292" s="27" t="s">
        <v>31</v>
      </c>
      <c r="G292" s="14">
        <v>13.5</v>
      </c>
      <c r="H292" s="14">
        <v>0</v>
      </c>
      <c r="I292" s="14">
        <f t="shared" si="26"/>
        <v>0</v>
      </c>
    </row>
    <row r="293" spans="1:9" ht="16.5" customHeight="1" x14ac:dyDescent="0.25">
      <c r="A293" s="45" t="s">
        <v>43</v>
      </c>
      <c r="B293" s="46" t="s">
        <v>134</v>
      </c>
      <c r="C293" s="43" t="s">
        <v>13</v>
      </c>
      <c r="D293" s="43" t="s">
        <v>48</v>
      </c>
      <c r="E293" s="43" t="s">
        <v>115</v>
      </c>
      <c r="F293" s="25"/>
      <c r="G293" s="14">
        <f>G294</f>
        <v>36</v>
      </c>
      <c r="H293" s="14">
        <f>H294</f>
        <v>0</v>
      </c>
      <c r="I293" s="14">
        <f t="shared" si="26"/>
        <v>0</v>
      </c>
    </row>
    <row r="294" spans="1:9" ht="17.25" customHeight="1" x14ac:dyDescent="0.25">
      <c r="A294" s="47" t="s">
        <v>45</v>
      </c>
      <c r="B294" s="48" t="s">
        <v>134</v>
      </c>
      <c r="C294" s="49" t="s">
        <v>13</v>
      </c>
      <c r="D294" s="43" t="s">
        <v>48</v>
      </c>
      <c r="E294" s="49" t="s">
        <v>116</v>
      </c>
      <c r="F294" s="26"/>
      <c r="G294" s="15">
        <f>G295</f>
        <v>36</v>
      </c>
      <c r="H294" s="15">
        <f>H295</f>
        <v>0</v>
      </c>
      <c r="I294" s="14">
        <f t="shared" si="26"/>
        <v>0</v>
      </c>
    </row>
    <row r="295" spans="1:9" ht="16.5" customHeight="1" x14ac:dyDescent="0.25">
      <c r="A295" s="45" t="s">
        <v>34</v>
      </c>
      <c r="B295" s="46" t="s">
        <v>134</v>
      </c>
      <c r="C295" s="43" t="s">
        <v>13</v>
      </c>
      <c r="D295" s="43" t="s">
        <v>48</v>
      </c>
      <c r="E295" s="43" t="s">
        <v>116</v>
      </c>
      <c r="F295" s="27" t="s">
        <v>11</v>
      </c>
      <c r="G295" s="14">
        <v>36</v>
      </c>
      <c r="H295" s="14">
        <v>0</v>
      </c>
      <c r="I295" s="14">
        <f t="shared" si="26"/>
        <v>0</v>
      </c>
    </row>
    <row r="296" spans="1:9" ht="16.5" customHeight="1" x14ac:dyDescent="0.25">
      <c r="A296" s="45"/>
      <c r="B296" s="46"/>
      <c r="C296" s="43"/>
      <c r="D296" s="43"/>
      <c r="E296" s="43"/>
      <c r="F296" s="27"/>
      <c r="G296" s="14"/>
      <c r="H296" s="14"/>
      <c r="I296" s="14"/>
    </row>
    <row r="297" spans="1:9" ht="16.5" customHeight="1" x14ac:dyDescent="0.25">
      <c r="A297" s="40" t="s">
        <v>95</v>
      </c>
      <c r="B297" s="41" t="s">
        <v>134</v>
      </c>
      <c r="C297" s="42" t="s">
        <v>96</v>
      </c>
      <c r="D297" s="43"/>
      <c r="E297" s="44"/>
      <c r="F297" s="25"/>
      <c r="G297" s="13">
        <f t="shared" ref="G297:H302" si="29">G298</f>
        <v>3290</v>
      </c>
      <c r="H297" s="13">
        <f t="shared" si="29"/>
        <v>215</v>
      </c>
      <c r="I297" s="16">
        <f t="shared" si="26"/>
        <v>6.5349544072948325</v>
      </c>
    </row>
    <row r="298" spans="1:9" ht="17.25" customHeight="1" x14ac:dyDescent="0.25">
      <c r="A298" s="45" t="s">
        <v>117</v>
      </c>
      <c r="B298" s="46" t="s">
        <v>134</v>
      </c>
      <c r="C298" s="43" t="s">
        <v>96</v>
      </c>
      <c r="D298" s="43" t="s">
        <v>64</v>
      </c>
      <c r="E298" s="44"/>
      <c r="F298" s="25"/>
      <c r="G298" s="14">
        <f t="shared" si="29"/>
        <v>3290</v>
      </c>
      <c r="H298" s="14">
        <f t="shared" si="29"/>
        <v>215</v>
      </c>
      <c r="I298" s="14">
        <f t="shared" si="26"/>
        <v>6.5349544072948325</v>
      </c>
    </row>
    <row r="299" spans="1:9" ht="63.75" customHeight="1" x14ac:dyDescent="0.25">
      <c r="A299" s="45" t="s">
        <v>73</v>
      </c>
      <c r="B299" s="46" t="s">
        <v>134</v>
      </c>
      <c r="C299" s="43" t="s">
        <v>96</v>
      </c>
      <c r="D299" s="43" t="s">
        <v>64</v>
      </c>
      <c r="E299" s="43" t="s">
        <v>74</v>
      </c>
      <c r="F299" s="25"/>
      <c r="G299" s="14">
        <f t="shared" si="29"/>
        <v>3290</v>
      </c>
      <c r="H299" s="14">
        <f t="shared" si="29"/>
        <v>215</v>
      </c>
      <c r="I299" s="14">
        <f t="shared" si="26"/>
        <v>6.5349544072948325</v>
      </c>
    </row>
    <row r="300" spans="1:9" ht="64.5" customHeight="1" x14ac:dyDescent="0.25">
      <c r="A300" s="45" t="s">
        <v>111</v>
      </c>
      <c r="B300" s="46" t="s">
        <v>134</v>
      </c>
      <c r="C300" s="43" t="s">
        <v>96</v>
      </c>
      <c r="D300" s="43" t="s">
        <v>64</v>
      </c>
      <c r="E300" s="43" t="s">
        <v>112</v>
      </c>
      <c r="F300" s="25"/>
      <c r="G300" s="14">
        <f t="shared" si="29"/>
        <v>3290</v>
      </c>
      <c r="H300" s="14">
        <f t="shared" si="29"/>
        <v>215</v>
      </c>
      <c r="I300" s="14">
        <f t="shared" si="26"/>
        <v>6.5349544072948325</v>
      </c>
    </row>
    <row r="301" spans="1:9" ht="17.25" customHeight="1" x14ac:dyDescent="0.25">
      <c r="A301" s="45" t="s">
        <v>43</v>
      </c>
      <c r="B301" s="46" t="s">
        <v>134</v>
      </c>
      <c r="C301" s="43" t="s">
        <v>96</v>
      </c>
      <c r="D301" s="43" t="s">
        <v>64</v>
      </c>
      <c r="E301" s="43" t="s">
        <v>115</v>
      </c>
      <c r="F301" s="25"/>
      <c r="G301" s="14">
        <f t="shared" si="29"/>
        <v>3290</v>
      </c>
      <c r="H301" s="14">
        <f t="shared" si="29"/>
        <v>215</v>
      </c>
      <c r="I301" s="14">
        <f t="shared" si="26"/>
        <v>6.5349544072948325</v>
      </c>
    </row>
    <row r="302" spans="1:9" ht="17.25" customHeight="1" x14ac:dyDescent="0.25">
      <c r="A302" s="47" t="s">
        <v>45</v>
      </c>
      <c r="B302" s="48" t="s">
        <v>134</v>
      </c>
      <c r="C302" s="49" t="s">
        <v>96</v>
      </c>
      <c r="D302" s="43" t="s">
        <v>64</v>
      </c>
      <c r="E302" s="49" t="s">
        <v>116</v>
      </c>
      <c r="F302" s="26"/>
      <c r="G302" s="15">
        <f t="shared" si="29"/>
        <v>3290</v>
      </c>
      <c r="H302" s="15">
        <f t="shared" si="29"/>
        <v>215</v>
      </c>
      <c r="I302" s="14">
        <f t="shared" si="26"/>
        <v>6.5349544072948325</v>
      </c>
    </row>
    <row r="303" spans="1:9" ht="48" customHeight="1" x14ac:dyDescent="0.25">
      <c r="A303" s="45" t="s">
        <v>30</v>
      </c>
      <c r="B303" s="46" t="s">
        <v>134</v>
      </c>
      <c r="C303" s="43" t="s">
        <v>96</v>
      </c>
      <c r="D303" s="43" t="s">
        <v>64</v>
      </c>
      <c r="E303" s="43" t="s">
        <v>116</v>
      </c>
      <c r="F303" s="27" t="s">
        <v>31</v>
      </c>
      <c r="G303" s="14">
        <v>3290</v>
      </c>
      <c r="H303" s="14">
        <v>215</v>
      </c>
      <c r="I303" s="14">
        <f t="shared" si="26"/>
        <v>6.5349544072948325</v>
      </c>
    </row>
    <row r="304" spans="1:9" ht="15.75" customHeight="1" x14ac:dyDescent="0.25">
      <c r="A304" s="45"/>
      <c r="B304" s="46"/>
      <c r="C304" s="43"/>
      <c r="D304" s="43"/>
      <c r="E304" s="43"/>
      <c r="F304" s="27"/>
      <c r="G304" s="14"/>
      <c r="H304" s="14"/>
      <c r="I304" s="14"/>
    </row>
    <row r="305" spans="1:9" ht="79.5" customHeight="1" x14ac:dyDescent="0.25">
      <c r="A305" s="50" t="s">
        <v>135</v>
      </c>
      <c r="B305" s="41" t="s">
        <v>136</v>
      </c>
      <c r="C305" s="42"/>
      <c r="D305" s="43"/>
      <c r="E305" s="44"/>
      <c r="F305" s="25"/>
      <c r="G305" s="13">
        <f>G306+G326</f>
        <v>486690.7</v>
      </c>
      <c r="H305" s="13">
        <f>H306+H326</f>
        <v>50359.59317</v>
      </c>
      <c r="I305" s="16">
        <f t="shared" si="26"/>
        <v>10.347350621246717</v>
      </c>
    </row>
    <row r="306" spans="1:9" ht="17.25" customHeight="1" x14ac:dyDescent="0.25">
      <c r="A306" s="40" t="s">
        <v>12</v>
      </c>
      <c r="B306" s="41" t="s">
        <v>136</v>
      </c>
      <c r="C306" s="42" t="s">
        <v>13</v>
      </c>
      <c r="D306" s="43"/>
      <c r="E306" s="44"/>
      <c r="F306" s="25"/>
      <c r="G306" s="13">
        <f>G307+G314+G317</f>
        <v>114690.7</v>
      </c>
      <c r="H306" s="13">
        <f>H307+H314+H317</f>
        <v>11473.5</v>
      </c>
      <c r="I306" s="14">
        <f t="shared" si="26"/>
        <v>10.003862562526866</v>
      </c>
    </row>
    <row r="307" spans="1:9" ht="63" customHeight="1" x14ac:dyDescent="0.25">
      <c r="A307" s="45" t="s">
        <v>137</v>
      </c>
      <c r="B307" s="46" t="s">
        <v>136</v>
      </c>
      <c r="C307" s="43" t="s">
        <v>13</v>
      </c>
      <c r="D307" s="43" t="s">
        <v>138</v>
      </c>
      <c r="E307" s="44"/>
      <c r="F307" s="25"/>
      <c r="G307" s="14">
        <f t="shared" ref="G307:H310" si="30">G308</f>
        <v>38991.199999999997</v>
      </c>
      <c r="H307" s="14">
        <f t="shared" si="30"/>
        <v>7101.9</v>
      </c>
      <c r="I307" s="14">
        <f t="shared" si="26"/>
        <v>18.214109850427789</v>
      </c>
    </row>
    <row r="308" spans="1:9" ht="63.75" customHeight="1" x14ac:dyDescent="0.25">
      <c r="A308" s="45" t="s">
        <v>16</v>
      </c>
      <c r="B308" s="46" t="s">
        <v>136</v>
      </c>
      <c r="C308" s="43" t="s">
        <v>13</v>
      </c>
      <c r="D308" s="43" t="s">
        <v>138</v>
      </c>
      <c r="E308" s="43" t="s">
        <v>17</v>
      </c>
      <c r="F308" s="25"/>
      <c r="G308" s="14">
        <f t="shared" si="30"/>
        <v>38991.199999999997</v>
      </c>
      <c r="H308" s="14">
        <f t="shared" si="30"/>
        <v>7101.9</v>
      </c>
      <c r="I308" s="14">
        <f t="shared" si="26"/>
        <v>18.214109850427789</v>
      </c>
    </row>
    <row r="309" spans="1:9" ht="63.75" customHeight="1" x14ac:dyDescent="0.25">
      <c r="A309" s="45" t="s">
        <v>139</v>
      </c>
      <c r="B309" s="46" t="s">
        <v>136</v>
      </c>
      <c r="C309" s="43" t="s">
        <v>13</v>
      </c>
      <c r="D309" s="43" t="s">
        <v>138</v>
      </c>
      <c r="E309" s="43" t="s">
        <v>140</v>
      </c>
      <c r="F309" s="25"/>
      <c r="G309" s="14">
        <f t="shared" si="30"/>
        <v>38991.199999999997</v>
      </c>
      <c r="H309" s="14">
        <f t="shared" si="30"/>
        <v>7101.9</v>
      </c>
      <c r="I309" s="14">
        <f t="shared" si="26"/>
        <v>18.214109850427789</v>
      </c>
    </row>
    <row r="310" spans="1:9" ht="63.75" customHeight="1" x14ac:dyDescent="0.25">
      <c r="A310" s="45" t="s">
        <v>20</v>
      </c>
      <c r="B310" s="46" t="s">
        <v>136</v>
      </c>
      <c r="C310" s="43" t="s">
        <v>13</v>
      </c>
      <c r="D310" s="43" t="s">
        <v>138</v>
      </c>
      <c r="E310" s="43" t="s">
        <v>141</v>
      </c>
      <c r="F310" s="25"/>
      <c r="G310" s="14">
        <f t="shared" si="30"/>
        <v>38991.199999999997</v>
      </c>
      <c r="H310" s="14">
        <f t="shared" si="30"/>
        <v>7101.9</v>
      </c>
      <c r="I310" s="14">
        <f t="shared" si="26"/>
        <v>18.214109850427789</v>
      </c>
    </row>
    <row r="311" spans="1:9" ht="17.25" customHeight="1" x14ac:dyDescent="0.25">
      <c r="A311" s="47" t="s">
        <v>28</v>
      </c>
      <c r="B311" s="48" t="s">
        <v>136</v>
      </c>
      <c r="C311" s="49" t="s">
        <v>13</v>
      </c>
      <c r="D311" s="43" t="s">
        <v>138</v>
      </c>
      <c r="E311" s="49" t="s">
        <v>142</v>
      </c>
      <c r="F311" s="26"/>
      <c r="G311" s="15">
        <f>G312+G313</f>
        <v>38991.199999999997</v>
      </c>
      <c r="H311" s="15">
        <f>H312+H313</f>
        <v>7101.9</v>
      </c>
      <c r="I311" s="14">
        <f t="shared" si="26"/>
        <v>18.214109850427789</v>
      </c>
    </row>
    <row r="312" spans="1:9" ht="94.5" customHeight="1" x14ac:dyDescent="0.25">
      <c r="A312" s="45" t="s">
        <v>24</v>
      </c>
      <c r="B312" s="46" t="s">
        <v>136</v>
      </c>
      <c r="C312" s="43" t="s">
        <v>13</v>
      </c>
      <c r="D312" s="43" t="s">
        <v>138</v>
      </c>
      <c r="E312" s="43" t="s">
        <v>142</v>
      </c>
      <c r="F312" s="27" t="s">
        <v>25</v>
      </c>
      <c r="G312" s="14">
        <v>38791.199999999997</v>
      </c>
      <c r="H312" s="14">
        <v>7076.2</v>
      </c>
      <c r="I312" s="14">
        <f t="shared" si="26"/>
        <v>18.241766173771371</v>
      </c>
    </row>
    <row r="313" spans="1:9" ht="48" customHeight="1" x14ac:dyDescent="0.25">
      <c r="A313" s="45" t="s">
        <v>30</v>
      </c>
      <c r="B313" s="46" t="s">
        <v>136</v>
      </c>
      <c r="C313" s="43" t="s">
        <v>13</v>
      </c>
      <c r="D313" s="43" t="s">
        <v>138</v>
      </c>
      <c r="E313" s="43" t="s">
        <v>142</v>
      </c>
      <c r="F313" s="27" t="s">
        <v>31</v>
      </c>
      <c r="G313" s="14">
        <v>200</v>
      </c>
      <c r="H313" s="14">
        <v>25.7</v>
      </c>
      <c r="I313" s="14">
        <f t="shared" si="26"/>
        <v>12.85</v>
      </c>
    </row>
    <row r="314" spans="1:9" ht="17.25" customHeight="1" x14ac:dyDescent="0.25">
      <c r="A314" s="45" t="s">
        <v>143</v>
      </c>
      <c r="B314" s="46" t="s">
        <v>136</v>
      </c>
      <c r="C314" s="43" t="s">
        <v>13</v>
      </c>
      <c r="D314" s="43" t="s">
        <v>144</v>
      </c>
      <c r="E314" s="44"/>
      <c r="F314" s="25"/>
      <c r="G314" s="14">
        <f>G315</f>
        <v>39509.199999999997</v>
      </c>
      <c r="H314" s="14">
        <f>H315</f>
        <v>0</v>
      </c>
      <c r="I314" s="14">
        <f t="shared" si="26"/>
        <v>0</v>
      </c>
    </row>
    <row r="315" spans="1:9" ht="49.5" customHeight="1" x14ac:dyDescent="0.25">
      <c r="A315" s="45" t="s">
        <v>118</v>
      </c>
      <c r="B315" s="46" t="s">
        <v>136</v>
      </c>
      <c r="C315" s="43" t="s">
        <v>13</v>
      </c>
      <c r="D315" s="43" t="s">
        <v>144</v>
      </c>
      <c r="E315" s="43" t="s">
        <v>119</v>
      </c>
      <c r="F315" s="25"/>
      <c r="G315" s="14">
        <f>G316</f>
        <v>39509.199999999997</v>
      </c>
      <c r="H315" s="14">
        <f>H316</f>
        <v>0</v>
      </c>
      <c r="I315" s="14">
        <f t="shared" si="26"/>
        <v>0</v>
      </c>
    </row>
    <row r="316" spans="1:9" ht="16.5" customHeight="1" x14ac:dyDescent="0.25">
      <c r="A316" s="45" t="s">
        <v>34</v>
      </c>
      <c r="B316" s="46" t="s">
        <v>136</v>
      </c>
      <c r="C316" s="43" t="s">
        <v>13</v>
      </c>
      <c r="D316" s="43" t="s">
        <v>144</v>
      </c>
      <c r="E316" s="43" t="s">
        <v>120</v>
      </c>
      <c r="F316" s="27" t="s">
        <v>11</v>
      </c>
      <c r="G316" s="14">
        <v>39509.199999999997</v>
      </c>
      <c r="H316" s="14">
        <v>0</v>
      </c>
      <c r="I316" s="14">
        <f t="shared" si="26"/>
        <v>0</v>
      </c>
    </row>
    <row r="317" spans="1:9" ht="15.75" customHeight="1" x14ac:dyDescent="0.25">
      <c r="A317" s="45" t="s">
        <v>47</v>
      </c>
      <c r="B317" s="46" t="s">
        <v>136</v>
      </c>
      <c r="C317" s="43" t="s">
        <v>13</v>
      </c>
      <c r="D317" s="43" t="s">
        <v>48</v>
      </c>
      <c r="E317" s="44"/>
      <c r="F317" s="25"/>
      <c r="G317" s="14">
        <f t="shared" ref="G317:H320" si="31">G318</f>
        <v>36190.300000000003</v>
      </c>
      <c r="H317" s="14">
        <f t="shared" si="31"/>
        <v>4371.6000000000004</v>
      </c>
      <c r="I317" s="14">
        <f t="shared" si="26"/>
        <v>12.079479860625637</v>
      </c>
    </row>
    <row r="318" spans="1:9" ht="63" customHeight="1" x14ac:dyDescent="0.25">
      <c r="A318" s="45" t="s">
        <v>16</v>
      </c>
      <c r="B318" s="46" t="s">
        <v>136</v>
      </c>
      <c r="C318" s="43" t="s">
        <v>13</v>
      </c>
      <c r="D318" s="43" t="s">
        <v>48</v>
      </c>
      <c r="E318" s="43" t="s">
        <v>17</v>
      </c>
      <c r="F318" s="25"/>
      <c r="G318" s="14">
        <f t="shared" si="31"/>
        <v>36190.300000000003</v>
      </c>
      <c r="H318" s="14">
        <f t="shared" si="31"/>
        <v>4371.6000000000004</v>
      </c>
      <c r="I318" s="14">
        <f t="shared" si="26"/>
        <v>12.079479860625637</v>
      </c>
    </row>
    <row r="319" spans="1:9" ht="64.5" customHeight="1" x14ac:dyDescent="0.25">
      <c r="A319" s="45" t="s">
        <v>139</v>
      </c>
      <c r="B319" s="46" t="s">
        <v>136</v>
      </c>
      <c r="C319" s="43" t="s">
        <v>13</v>
      </c>
      <c r="D319" s="43" t="s">
        <v>48</v>
      </c>
      <c r="E319" s="43" t="s">
        <v>140</v>
      </c>
      <c r="F319" s="25"/>
      <c r="G319" s="14">
        <f t="shared" si="31"/>
        <v>36190.300000000003</v>
      </c>
      <c r="H319" s="14">
        <f t="shared" si="31"/>
        <v>4371.6000000000004</v>
      </c>
      <c r="I319" s="14">
        <f t="shared" si="26"/>
        <v>12.079479860625637</v>
      </c>
    </row>
    <row r="320" spans="1:9" ht="16.5" customHeight="1" x14ac:dyDescent="0.25">
      <c r="A320" s="45" t="s">
        <v>43</v>
      </c>
      <c r="B320" s="46" t="s">
        <v>136</v>
      </c>
      <c r="C320" s="43" t="s">
        <v>13</v>
      </c>
      <c r="D320" s="43" t="s">
        <v>48</v>
      </c>
      <c r="E320" s="43" t="s">
        <v>145</v>
      </c>
      <c r="F320" s="25"/>
      <c r="G320" s="14">
        <f t="shared" si="31"/>
        <v>36190.300000000003</v>
      </c>
      <c r="H320" s="14">
        <f t="shared" si="31"/>
        <v>4371.6000000000004</v>
      </c>
      <c r="I320" s="14">
        <f t="shared" si="26"/>
        <v>12.079479860625637</v>
      </c>
    </row>
    <row r="321" spans="1:9" ht="17.25" customHeight="1" x14ac:dyDescent="0.25">
      <c r="A321" s="47" t="s">
        <v>45</v>
      </c>
      <c r="B321" s="48" t="s">
        <v>136</v>
      </c>
      <c r="C321" s="49" t="s">
        <v>13</v>
      </c>
      <c r="D321" s="43" t="s">
        <v>48</v>
      </c>
      <c r="E321" s="49" t="s">
        <v>146</v>
      </c>
      <c r="F321" s="26"/>
      <c r="G321" s="15">
        <f>G322+G323+G324</f>
        <v>36190.300000000003</v>
      </c>
      <c r="H321" s="15">
        <f>H322+H323+H324</f>
        <v>4371.6000000000004</v>
      </c>
      <c r="I321" s="14">
        <f t="shared" si="26"/>
        <v>12.079479860625637</v>
      </c>
    </row>
    <row r="322" spans="1:9" ht="94.5" customHeight="1" x14ac:dyDescent="0.25">
      <c r="A322" s="45" t="s">
        <v>24</v>
      </c>
      <c r="B322" s="46" t="s">
        <v>136</v>
      </c>
      <c r="C322" s="43" t="s">
        <v>13</v>
      </c>
      <c r="D322" s="43" t="s">
        <v>48</v>
      </c>
      <c r="E322" s="43" t="s">
        <v>146</v>
      </c>
      <c r="F322" s="27" t="s">
        <v>25</v>
      </c>
      <c r="G322" s="14">
        <v>22385.200000000001</v>
      </c>
      <c r="H322" s="14">
        <v>3021.1</v>
      </c>
      <c r="I322" s="14">
        <f t="shared" si="26"/>
        <v>13.495970551971837</v>
      </c>
    </row>
    <row r="323" spans="1:9" ht="48.75" customHeight="1" x14ac:dyDescent="0.25">
      <c r="A323" s="45" t="s">
        <v>30</v>
      </c>
      <c r="B323" s="46" t="s">
        <v>136</v>
      </c>
      <c r="C323" s="43" t="s">
        <v>13</v>
      </c>
      <c r="D323" s="43" t="s">
        <v>48</v>
      </c>
      <c r="E323" s="43" t="s">
        <v>146</v>
      </c>
      <c r="F323" s="27" t="s">
        <v>31</v>
      </c>
      <c r="G323" s="14">
        <v>13221.3</v>
      </c>
      <c r="H323" s="14">
        <v>1344.5</v>
      </c>
      <c r="I323" s="14">
        <f t="shared" si="26"/>
        <v>10.16919667506221</v>
      </c>
    </row>
    <row r="324" spans="1:9" ht="16.5" customHeight="1" x14ac:dyDescent="0.25">
      <c r="A324" s="45" t="s">
        <v>34</v>
      </c>
      <c r="B324" s="46" t="s">
        <v>136</v>
      </c>
      <c r="C324" s="43" t="s">
        <v>13</v>
      </c>
      <c r="D324" s="43" t="s">
        <v>48</v>
      </c>
      <c r="E324" s="43" t="s">
        <v>146</v>
      </c>
      <c r="F324" s="27" t="s">
        <v>11</v>
      </c>
      <c r="G324" s="14">
        <v>583.79999999999995</v>
      </c>
      <c r="H324" s="14">
        <v>6</v>
      </c>
      <c r="I324" s="14">
        <f t="shared" si="26"/>
        <v>1.0277492291880783</v>
      </c>
    </row>
    <row r="325" spans="1:9" ht="16.5" customHeight="1" x14ac:dyDescent="0.25">
      <c r="A325" s="45"/>
      <c r="B325" s="46"/>
      <c r="C325" s="43"/>
      <c r="D325" s="43"/>
      <c r="E325" s="43"/>
      <c r="F325" s="27"/>
      <c r="G325" s="14"/>
      <c r="H325" s="14"/>
      <c r="I325" s="14"/>
    </row>
    <row r="326" spans="1:9" ht="31.5" customHeight="1" x14ac:dyDescent="0.25">
      <c r="A326" s="40" t="s">
        <v>147</v>
      </c>
      <c r="B326" s="41" t="s">
        <v>136</v>
      </c>
      <c r="C326" s="42" t="s">
        <v>48</v>
      </c>
      <c r="D326" s="43"/>
      <c r="E326" s="44"/>
      <c r="F326" s="25"/>
      <c r="G326" s="13">
        <f>G327</f>
        <v>372000</v>
      </c>
      <c r="H326" s="13">
        <v>38886.09317</v>
      </c>
      <c r="I326" s="16">
        <f t="shared" si="26"/>
        <v>10.453250852150537</v>
      </c>
    </row>
    <row r="327" spans="1:9" ht="33" customHeight="1" x14ac:dyDescent="0.25">
      <c r="A327" s="45" t="s">
        <v>148</v>
      </c>
      <c r="B327" s="46" t="s">
        <v>136</v>
      </c>
      <c r="C327" s="43" t="s">
        <v>48</v>
      </c>
      <c r="D327" s="43" t="s">
        <v>13</v>
      </c>
      <c r="E327" s="44"/>
      <c r="F327" s="25"/>
      <c r="G327" s="14">
        <f>G328</f>
        <v>372000</v>
      </c>
      <c r="H327" s="14">
        <v>38886.09317</v>
      </c>
      <c r="I327" s="14">
        <f t="shared" si="26"/>
        <v>10.453250852150537</v>
      </c>
    </row>
    <row r="328" spans="1:9" ht="63.75" customHeight="1" x14ac:dyDescent="0.25">
      <c r="A328" s="45" t="s">
        <v>16</v>
      </c>
      <c r="B328" s="46" t="s">
        <v>136</v>
      </c>
      <c r="C328" s="43" t="s">
        <v>48</v>
      </c>
      <c r="D328" s="43" t="s">
        <v>13</v>
      </c>
      <c r="E328" s="43" t="s">
        <v>17</v>
      </c>
      <c r="F328" s="25"/>
      <c r="G328" s="14">
        <f>G329</f>
        <v>372000</v>
      </c>
      <c r="H328" s="14">
        <v>38886.09317</v>
      </c>
      <c r="I328" s="14">
        <f t="shared" si="26"/>
        <v>10.453250852150537</v>
      </c>
    </row>
    <row r="329" spans="1:9" ht="63.75" customHeight="1" x14ac:dyDescent="0.25">
      <c r="A329" s="45" t="s">
        <v>139</v>
      </c>
      <c r="B329" s="46" t="s">
        <v>136</v>
      </c>
      <c r="C329" s="43" t="s">
        <v>48</v>
      </c>
      <c r="D329" s="43" t="s">
        <v>13</v>
      </c>
      <c r="E329" s="43" t="s">
        <v>140</v>
      </c>
      <c r="F329" s="25"/>
      <c r="G329" s="14">
        <v>372000</v>
      </c>
      <c r="H329" s="14">
        <v>38886.09317</v>
      </c>
      <c r="I329" s="14">
        <f t="shared" si="26"/>
        <v>10.453250852150537</v>
      </c>
    </row>
    <row r="330" spans="1:9" ht="16.5" customHeight="1" x14ac:dyDescent="0.25">
      <c r="A330" s="45" t="s">
        <v>43</v>
      </c>
      <c r="B330" s="46" t="s">
        <v>136</v>
      </c>
      <c r="C330" s="43" t="s">
        <v>48</v>
      </c>
      <c r="D330" s="43" t="s">
        <v>13</v>
      </c>
      <c r="E330" s="43" t="s">
        <v>145</v>
      </c>
      <c r="F330" s="25"/>
      <c r="G330" s="14">
        <v>372000</v>
      </c>
      <c r="H330" s="14">
        <v>38886.09317</v>
      </c>
      <c r="I330" s="14">
        <f t="shared" si="26"/>
        <v>10.453250852150537</v>
      </c>
    </row>
    <row r="331" spans="1:9" ht="17.25" customHeight="1" x14ac:dyDescent="0.25">
      <c r="A331" s="47" t="s">
        <v>45</v>
      </c>
      <c r="B331" s="48" t="s">
        <v>136</v>
      </c>
      <c r="C331" s="49" t="s">
        <v>48</v>
      </c>
      <c r="D331" s="43" t="s">
        <v>13</v>
      </c>
      <c r="E331" s="49" t="s">
        <v>146</v>
      </c>
      <c r="F331" s="26"/>
      <c r="G331" s="15">
        <v>372000</v>
      </c>
      <c r="H331" s="15">
        <v>38886.09317</v>
      </c>
      <c r="I331" s="14">
        <f t="shared" si="26"/>
        <v>10.453250852150537</v>
      </c>
    </row>
    <row r="332" spans="1:9" ht="31.5" customHeight="1" x14ac:dyDescent="0.25">
      <c r="A332" s="45" t="s">
        <v>149</v>
      </c>
      <c r="B332" s="46" t="s">
        <v>136</v>
      </c>
      <c r="C332" s="43" t="s">
        <v>48</v>
      </c>
      <c r="D332" s="43" t="s">
        <v>13</v>
      </c>
      <c r="E332" s="43" t="s">
        <v>146</v>
      </c>
      <c r="F332" s="27" t="s">
        <v>150</v>
      </c>
      <c r="G332" s="14">
        <v>372000</v>
      </c>
      <c r="H332" s="14">
        <v>38886.1</v>
      </c>
      <c r="I332" s="14">
        <f t="shared" si="26"/>
        <v>10.453252688172041</v>
      </c>
    </row>
    <row r="333" spans="1:9" ht="14.25" customHeight="1" x14ac:dyDescent="0.25">
      <c r="A333" s="45"/>
      <c r="B333" s="46"/>
      <c r="C333" s="43"/>
      <c r="D333" s="43"/>
      <c r="E333" s="43"/>
      <c r="F333" s="27"/>
      <c r="G333" s="14"/>
      <c r="H333" s="14"/>
      <c r="I333" s="14"/>
    </row>
    <row r="334" spans="1:9" ht="30.75" customHeight="1" x14ac:dyDescent="0.25">
      <c r="A334" s="50" t="s">
        <v>151</v>
      </c>
      <c r="B334" s="41" t="s">
        <v>152</v>
      </c>
      <c r="C334" s="42"/>
      <c r="D334" s="43"/>
      <c r="E334" s="44"/>
      <c r="F334" s="25"/>
      <c r="G334" s="13">
        <f>G335</f>
        <v>43163.8</v>
      </c>
      <c r="H334" s="13">
        <f>H335</f>
        <v>5675.5</v>
      </c>
      <c r="I334" s="16">
        <f t="shared" ref="I334:I397" si="32">H334/G334*100</f>
        <v>13.148749646694682</v>
      </c>
    </row>
    <row r="335" spans="1:9" ht="18" customHeight="1" x14ac:dyDescent="0.25">
      <c r="A335" s="40" t="s">
        <v>12</v>
      </c>
      <c r="B335" s="41" t="s">
        <v>152</v>
      </c>
      <c r="C335" s="42" t="s">
        <v>13</v>
      </c>
      <c r="D335" s="43"/>
      <c r="E335" s="44"/>
      <c r="F335" s="25"/>
      <c r="G335" s="13">
        <f>G336+G347</f>
        <v>43163.8</v>
      </c>
      <c r="H335" s="13">
        <f>H336+H347</f>
        <v>5675.5</v>
      </c>
      <c r="I335" s="14">
        <f t="shared" si="32"/>
        <v>13.148749646694682</v>
      </c>
    </row>
    <row r="336" spans="1:9" ht="79.5" customHeight="1" x14ac:dyDescent="0.25">
      <c r="A336" s="45" t="s">
        <v>153</v>
      </c>
      <c r="B336" s="46" t="s">
        <v>152</v>
      </c>
      <c r="C336" s="43" t="s">
        <v>13</v>
      </c>
      <c r="D336" s="43" t="s">
        <v>64</v>
      </c>
      <c r="E336" s="44"/>
      <c r="F336" s="25"/>
      <c r="G336" s="14">
        <f>G337</f>
        <v>38153.9</v>
      </c>
      <c r="H336" s="14">
        <f>H337</f>
        <v>5675.5</v>
      </c>
      <c r="I336" s="14">
        <f t="shared" si="32"/>
        <v>14.875281426014118</v>
      </c>
    </row>
    <row r="337" spans="1:9" ht="33" customHeight="1" x14ac:dyDescent="0.25">
      <c r="A337" s="45" t="s">
        <v>154</v>
      </c>
      <c r="B337" s="46" t="s">
        <v>152</v>
      </c>
      <c r="C337" s="43" t="s">
        <v>13</v>
      </c>
      <c r="D337" s="43" t="s">
        <v>64</v>
      </c>
      <c r="E337" s="43" t="s">
        <v>155</v>
      </c>
      <c r="F337" s="25"/>
      <c r="G337" s="14">
        <f>G338</f>
        <v>38153.9</v>
      </c>
      <c r="H337" s="14">
        <f>H338</f>
        <v>5675.5</v>
      </c>
      <c r="I337" s="14">
        <f t="shared" si="32"/>
        <v>14.875281426014118</v>
      </c>
    </row>
    <row r="338" spans="1:9" ht="63.75" customHeight="1" x14ac:dyDescent="0.25">
      <c r="A338" s="45" t="s">
        <v>20</v>
      </c>
      <c r="B338" s="46" t="s">
        <v>152</v>
      </c>
      <c r="C338" s="43" t="s">
        <v>13</v>
      </c>
      <c r="D338" s="43" t="s">
        <v>64</v>
      </c>
      <c r="E338" s="43" t="s">
        <v>156</v>
      </c>
      <c r="F338" s="25"/>
      <c r="G338" s="14">
        <f>G339+G341+G345</f>
        <v>38153.9</v>
      </c>
      <c r="H338" s="14">
        <f>H339+H341+H345</f>
        <v>5675.5</v>
      </c>
      <c r="I338" s="14">
        <f t="shared" si="32"/>
        <v>14.875281426014118</v>
      </c>
    </row>
    <row r="339" spans="1:9" ht="32.25" customHeight="1" x14ac:dyDescent="0.25">
      <c r="A339" s="47" t="s">
        <v>157</v>
      </c>
      <c r="B339" s="48" t="s">
        <v>152</v>
      </c>
      <c r="C339" s="49" t="s">
        <v>13</v>
      </c>
      <c r="D339" s="43" t="s">
        <v>64</v>
      </c>
      <c r="E339" s="49" t="s">
        <v>158</v>
      </c>
      <c r="F339" s="26"/>
      <c r="G339" s="15">
        <f>G340</f>
        <v>2851</v>
      </c>
      <c r="H339" s="15">
        <f>H340</f>
        <v>539.20000000000005</v>
      </c>
      <c r="I339" s="14">
        <f t="shared" si="32"/>
        <v>18.912662223781133</v>
      </c>
    </row>
    <row r="340" spans="1:9" ht="93.75" customHeight="1" x14ac:dyDescent="0.25">
      <c r="A340" s="45" t="s">
        <v>24</v>
      </c>
      <c r="B340" s="46" t="s">
        <v>152</v>
      </c>
      <c r="C340" s="43" t="s">
        <v>13</v>
      </c>
      <c r="D340" s="43" t="s">
        <v>64</v>
      </c>
      <c r="E340" s="43" t="s">
        <v>158</v>
      </c>
      <c r="F340" s="27" t="s">
        <v>25</v>
      </c>
      <c r="G340" s="14">
        <v>2851</v>
      </c>
      <c r="H340" s="14">
        <v>539.20000000000005</v>
      </c>
      <c r="I340" s="14">
        <f t="shared" si="32"/>
        <v>18.912662223781133</v>
      </c>
    </row>
    <row r="341" spans="1:9" ht="34.5" customHeight="1" x14ac:dyDescent="0.25">
      <c r="A341" s="47" t="s">
        <v>159</v>
      </c>
      <c r="B341" s="48" t="s">
        <v>152</v>
      </c>
      <c r="C341" s="49" t="s">
        <v>13</v>
      </c>
      <c r="D341" s="43" t="s">
        <v>64</v>
      </c>
      <c r="E341" s="49" t="s">
        <v>160</v>
      </c>
      <c r="F341" s="26"/>
      <c r="G341" s="15">
        <f>G342+G343+G344</f>
        <v>22619.5</v>
      </c>
      <c r="H341" s="15">
        <f>H342+H343+H344</f>
        <v>2606.6</v>
      </c>
      <c r="I341" s="14">
        <f t="shared" si="32"/>
        <v>11.523685315767368</v>
      </c>
    </row>
    <row r="342" spans="1:9" ht="94.5" customHeight="1" x14ac:dyDescent="0.25">
      <c r="A342" s="45" t="s">
        <v>24</v>
      </c>
      <c r="B342" s="46" t="s">
        <v>152</v>
      </c>
      <c r="C342" s="43" t="s">
        <v>13</v>
      </c>
      <c r="D342" s="43" t="s">
        <v>64</v>
      </c>
      <c r="E342" s="43" t="s">
        <v>160</v>
      </c>
      <c r="F342" s="27" t="s">
        <v>25</v>
      </c>
      <c r="G342" s="14">
        <v>18809.3</v>
      </c>
      <c r="H342" s="14">
        <v>2485.9</v>
      </c>
      <c r="I342" s="14">
        <f t="shared" si="32"/>
        <v>13.216334472840563</v>
      </c>
    </row>
    <row r="343" spans="1:9" ht="46.5" customHeight="1" x14ac:dyDescent="0.25">
      <c r="A343" s="45" t="s">
        <v>30</v>
      </c>
      <c r="B343" s="46" t="s">
        <v>152</v>
      </c>
      <c r="C343" s="43" t="s">
        <v>13</v>
      </c>
      <c r="D343" s="43" t="s">
        <v>64</v>
      </c>
      <c r="E343" s="43" t="s">
        <v>160</v>
      </c>
      <c r="F343" s="27" t="s">
        <v>31</v>
      </c>
      <c r="G343" s="14">
        <v>3700</v>
      </c>
      <c r="H343" s="14">
        <v>115.2</v>
      </c>
      <c r="I343" s="14">
        <f t="shared" si="32"/>
        <v>3.1135135135135137</v>
      </c>
    </row>
    <row r="344" spans="1:9" ht="17.25" customHeight="1" x14ac:dyDescent="0.25">
      <c r="A344" s="45" t="s">
        <v>34</v>
      </c>
      <c r="B344" s="46" t="s">
        <v>152</v>
      </c>
      <c r="C344" s="43" t="s">
        <v>13</v>
      </c>
      <c r="D344" s="43" t="s">
        <v>64</v>
      </c>
      <c r="E344" s="43" t="s">
        <v>160</v>
      </c>
      <c r="F344" s="27" t="s">
        <v>11</v>
      </c>
      <c r="G344" s="14">
        <v>110.2</v>
      </c>
      <c r="H344" s="14">
        <v>5.5</v>
      </c>
      <c r="I344" s="14">
        <f t="shared" si="32"/>
        <v>4.9909255898366602</v>
      </c>
    </row>
    <row r="345" spans="1:9" ht="34.5" customHeight="1" x14ac:dyDescent="0.25">
      <c r="A345" s="47" t="s">
        <v>161</v>
      </c>
      <c r="B345" s="48" t="s">
        <v>152</v>
      </c>
      <c r="C345" s="49" t="s">
        <v>13</v>
      </c>
      <c r="D345" s="43" t="s">
        <v>64</v>
      </c>
      <c r="E345" s="49" t="s">
        <v>162</v>
      </c>
      <c r="F345" s="26"/>
      <c r="G345" s="15">
        <f>G346</f>
        <v>12683.4</v>
      </c>
      <c r="H345" s="15">
        <f>H346</f>
        <v>2529.6999999999998</v>
      </c>
      <c r="I345" s="14">
        <f t="shared" si="32"/>
        <v>19.944967437753284</v>
      </c>
    </row>
    <row r="346" spans="1:9" ht="94.5" customHeight="1" x14ac:dyDescent="0.25">
      <c r="A346" s="45" t="s">
        <v>24</v>
      </c>
      <c r="B346" s="46" t="s">
        <v>152</v>
      </c>
      <c r="C346" s="43" t="s">
        <v>13</v>
      </c>
      <c r="D346" s="43" t="s">
        <v>64</v>
      </c>
      <c r="E346" s="43" t="s">
        <v>162</v>
      </c>
      <c r="F346" s="27" t="s">
        <v>25</v>
      </c>
      <c r="G346" s="14">
        <v>12683.4</v>
      </c>
      <c r="H346" s="14">
        <v>2529.6999999999998</v>
      </c>
      <c r="I346" s="14">
        <f t="shared" si="32"/>
        <v>19.944967437753284</v>
      </c>
    </row>
    <row r="347" spans="1:9" ht="17.25" customHeight="1" x14ac:dyDescent="0.25">
      <c r="A347" s="45" t="s">
        <v>47</v>
      </c>
      <c r="B347" s="46" t="s">
        <v>152</v>
      </c>
      <c r="C347" s="43" t="s">
        <v>13</v>
      </c>
      <c r="D347" s="43" t="s">
        <v>48</v>
      </c>
      <c r="E347" s="44"/>
      <c r="F347" s="25"/>
      <c r="G347" s="14">
        <f t="shared" ref="G347:H350" si="33">G348</f>
        <v>5009.8999999999996</v>
      </c>
      <c r="H347" s="14">
        <f t="shared" si="33"/>
        <v>0</v>
      </c>
      <c r="I347" s="14">
        <f t="shared" si="32"/>
        <v>0</v>
      </c>
    </row>
    <row r="348" spans="1:9" ht="33" customHeight="1" x14ac:dyDescent="0.25">
      <c r="A348" s="45" t="s">
        <v>154</v>
      </c>
      <c r="B348" s="46" t="s">
        <v>152</v>
      </c>
      <c r="C348" s="43" t="s">
        <v>13</v>
      </c>
      <c r="D348" s="43" t="s">
        <v>48</v>
      </c>
      <c r="E348" s="43" t="s">
        <v>155</v>
      </c>
      <c r="F348" s="25"/>
      <c r="G348" s="14">
        <f t="shared" si="33"/>
        <v>5009.8999999999996</v>
      </c>
      <c r="H348" s="14">
        <f t="shared" si="33"/>
        <v>0</v>
      </c>
      <c r="I348" s="14">
        <f t="shared" si="32"/>
        <v>0</v>
      </c>
    </row>
    <row r="349" spans="1:9" ht="16.5" customHeight="1" x14ac:dyDescent="0.25">
      <c r="A349" s="45" t="s">
        <v>43</v>
      </c>
      <c r="B349" s="46" t="s">
        <v>152</v>
      </c>
      <c r="C349" s="43" t="s">
        <v>13</v>
      </c>
      <c r="D349" s="43" t="s">
        <v>48</v>
      </c>
      <c r="E349" s="43" t="s">
        <v>163</v>
      </c>
      <c r="F349" s="25"/>
      <c r="G349" s="14">
        <f t="shared" si="33"/>
        <v>5009.8999999999996</v>
      </c>
      <c r="H349" s="14">
        <f t="shared" si="33"/>
        <v>0</v>
      </c>
      <c r="I349" s="14">
        <f t="shared" si="32"/>
        <v>0</v>
      </c>
    </row>
    <row r="350" spans="1:9" ht="17.25" customHeight="1" x14ac:dyDescent="0.25">
      <c r="A350" s="47" t="s">
        <v>45</v>
      </c>
      <c r="B350" s="48" t="s">
        <v>152</v>
      </c>
      <c r="C350" s="49" t="s">
        <v>13</v>
      </c>
      <c r="D350" s="43" t="s">
        <v>48</v>
      </c>
      <c r="E350" s="49" t="s">
        <v>164</v>
      </c>
      <c r="F350" s="26"/>
      <c r="G350" s="15">
        <f t="shared" si="33"/>
        <v>5009.8999999999996</v>
      </c>
      <c r="H350" s="15">
        <f t="shared" si="33"/>
        <v>0</v>
      </c>
      <c r="I350" s="14">
        <f t="shared" si="32"/>
        <v>0</v>
      </c>
    </row>
    <row r="351" spans="1:9" ht="48.75" customHeight="1" x14ac:dyDescent="0.25">
      <c r="A351" s="45" t="s">
        <v>30</v>
      </c>
      <c r="B351" s="46" t="s">
        <v>152</v>
      </c>
      <c r="C351" s="43" t="s">
        <v>13</v>
      </c>
      <c r="D351" s="43" t="s">
        <v>48</v>
      </c>
      <c r="E351" s="43" t="s">
        <v>164</v>
      </c>
      <c r="F351" s="27" t="s">
        <v>31</v>
      </c>
      <c r="G351" s="14">
        <v>5009.8999999999996</v>
      </c>
      <c r="H351" s="14">
        <v>0</v>
      </c>
      <c r="I351" s="14">
        <f t="shared" si="32"/>
        <v>0</v>
      </c>
    </row>
    <row r="352" spans="1:9" ht="15.75" customHeight="1" x14ac:dyDescent="0.25">
      <c r="A352" s="45"/>
      <c r="B352" s="46"/>
      <c r="C352" s="43"/>
      <c r="D352" s="43"/>
      <c r="E352" s="43"/>
      <c r="F352" s="27"/>
      <c r="G352" s="14"/>
      <c r="H352" s="14"/>
      <c r="I352" s="14"/>
    </row>
    <row r="353" spans="1:9" ht="94.5" customHeight="1" x14ac:dyDescent="0.25">
      <c r="A353" s="50" t="s">
        <v>165</v>
      </c>
      <c r="B353" s="41" t="s">
        <v>166</v>
      </c>
      <c r="C353" s="42"/>
      <c r="D353" s="43"/>
      <c r="E353" s="44"/>
      <c r="F353" s="25"/>
      <c r="G353" s="13">
        <f t="shared" ref="G353:H356" si="34">G354</f>
        <v>52960.4</v>
      </c>
      <c r="H353" s="13">
        <f t="shared" si="34"/>
        <v>9970.5</v>
      </c>
      <c r="I353" s="16">
        <f t="shared" si="32"/>
        <v>18.826330616838241</v>
      </c>
    </row>
    <row r="354" spans="1:9" ht="17.25" customHeight="1" x14ac:dyDescent="0.25">
      <c r="A354" s="40" t="s">
        <v>12</v>
      </c>
      <c r="B354" s="41" t="s">
        <v>166</v>
      </c>
      <c r="C354" s="42" t="s">
        <v>13</v>
      </c>
      <c r="D354" s="43"/>
      <c r="E354" s="44"/>
      <c r="F354" s="25"/>
      <c r="G354" s="13">
        <f t="shared" si="34"/>
        <v>52960.4</v>
      </c>
      <c r="H354" s="13">
        <f t="shared" si="34"/>
        <v>9970.5</v>
      </c>
      <c r="I354" s="16">
        <f t="shared" si="32"/>
        <v>18.826330616838241</v>
      </c>
    </row>
    <row r="355" spans="1:9" ht="15.75" customHeight="1" x14ac:dyDescent="0.25">
      <c r="A355" s="45" t="s">
        <v>47</v>
      </c>
      <c r="B355" s="46" t="s">
        <v>166</v>
      </c>
      <c r="C355" s="43" t="s">
        <v>13</v>
      </c>
      <c r="D355" s="43" t="s">
        <v>48</v>
      </c>
      <c r="E355" s="44"/>
      <c r="F355" s="25"/>
      <c r="G355" s="14">
        <f t="shared" si="34"/>
        <v>52960.4</v>
      </c>
      <c r="H355" s="14">
        <f t="shared" si="34"/>
        <v>9970.5</v>
      </c>
      <c r="I355" s="14">
        <f t="shared" si="32"/>
        <v>18.826330616838241</v>
      </c>
    </row>
    <row r="356" spans="1:9" ht="63.75" customHeight="1" x14ac:dyDescent="0.25">
      <c r="A356" s="45" t="s">
        <v>16</v>
      </c>
      <c r="B356" s="46" t="s">
        <v>166</v>
      </c>
      <c r="C356" s="43" t="s">
        <v>13</v>
      </c>
      <c r="D356" s="43" t="s">
        <v>48</v>
      </c>
      <c r="E356" s="43" t="s">
        <v>17</v>
      </c>
      <c r="F356" s="25"/>
      <c r="G356" s="14">
        <f t="shared" si="34"/>
        <v>52960.4</v>
      </c>
      <c r="H356" s="14">
        <f t="shared" si="34"/>
        <v>9970.5</v>
      </c>
      <c r="I356" s="14">
        <f t="shared" si="32"/>
        <v>18.826330616838241</v>
      </c>
    </row>
    <row r="357" spans="1:9" ht="63.75" customHeight="1" x14ac:dyDescent="0.25">
      <c r="A357" s="45" t="s">
        <v>167</v>
      </c>
      <c r="B357" s="46" t="s">
        <v>166</v>
      </c>
      <c r="C357" s="43" t="s">
        <v>13</v>
      </c>
      <c r="D357" s="43" t="s">
        <v>48</v>
      </c>
      <c r="E357" s="43" t="s">
        <v>168</v>
      </c>
      <c r="F357" s="25"/>
      <c r="G357" s="14">
        <f>G358+G363</f>
        <v>52960.4</v>
      </c>
      <c r="H357" s="14">
        <f>H358+H363</f>
        <v>9970.5</v>
      </c>
      <c r="I357" s="14">
        <f t="shared" si="32"/>
        <v>18.826330616838241</v>
      </c>
    </row>
    <row r="358" spans="1:9" ht="63.75" customHeight="1" x14ac:dyDescent="0.25">
      <c r="A358" s="45" t="s">
        <v>20</v>
      </c>
      <c r="B358" s="46" t="s">
        <v>166</v>
      </c>
      <c r="C358" s="43" t="s">
        <v>13</v>
      </c>
      <c r="D358" s="43" t="s">
        <v>48</v>
      </c>
      <c r="E358" s="43" t="s">
        <v>169</v>
      </c>
      <c r="F358" s="25"/>
      <c r="G358" s="14">
        <f>G359</f>
        <v>37546.800000000003</v>
      </c>
      <c r="H358" s="14">
        <f>H359</f>
        <v>7441.7</v>
      </c>
      <c r="I358" s="14">
        <f t="shared" si="32"/>
        <v>19.819798225148347</v>
      </c>
    </row>
    <row r="359" spans="1:9" ht="17.25" customHeight="1" x14ac:dyDescent="0.25">
      <c r="A359" s="47" t="s">
        <v>28</v>
      </c>
      <c r="B359" s="48" t="s">
        <v>166</v>
      </c>
      <c r="C359" s="49" t="s">
        <v>13</v>
      </c>
      <c r="D359" s="43" t="s">
        <v>48</v>
      </c>
      <c r="E359" s="49" t="s">
        <v>170</v>
      </c>
      <c r="F359" s="26"/>
      <c r="G359" s="15">
        <f>G360+G361+G362</f>
        <v>37546.800000000003</v>
      </c>
      <c r="H359" s="15">
        <f>H360+H361+H362</f>
        <v>7441.7</v>
      </c>
      <c r="I359" s="14">
        <f t="shared" si="32"/>
        <v>19.819798225148347</v>
      </c>
    </row>
    <row r="360" spans="1:9" ht="96.75" customHeight="1" x14ac:dyDescent="0.25">
      <c r="A360" s="45" t="s">
        <v>24</v>
      </c>
      <c r="B360" s="46" t="s">
        <v>166</v>
      </c>
      <c r="C360" s="43" t="s">
        <v>13</v>
      </c>
      <c r="D360" s="43" t="s">
        <v>48</v>
      </c>
      <c r="E360" s="43" t="s">
        <v>170</v>
      </c>
      <c r="F360" s="27" t="s">
        <v>25</v>
      </c>
      <c r="G360" s="14">
        <v>37123.4</v>
      </c>
      <c r="H360" s="14">
        <v>7436.2</v>
      </c>
      <c r="I360" s="14">
        <f t="shared" si="32"/>
        <v>20.031031640420867</v>
      </c>
    </row>
    <row r="361" spans="1:9" ht="48" customHeight="1" x14ac:dyDescent="0.25">
      <c r="A361" s="45" t="s">
        <v>30</v>
      </c>
      <c r="B361" s="46" t="s">
        <v>166</v>
      </c>
      <c r="C361" s="43" t="s">
        <v>13</v>
      </c>
      <c r="D361" s="43" t="s">
        <v>48</v>
      </c>
      <c r="E361" s="43" t="s">
        <v>170</v>
      </c>
      <c r="F361" s="27" t="s">
        <v>31</v>
      </c>
      <c r="G361" s="14">
        <v>140</v>
      </c>
      <c r="H361" s="14">
        <v>5.5</v>
      </c>
      <c r="I361" s="14">
        <f t="shared" si="32"/>
        <v>3.9285714285714284</v>
      </c>
    </row>
    <row r="362" spans="1:9" ht="31.5" customHeight="1" x14ac:dyDescent="0.25">
      <c r="A362" s="45" t="s">
        <v>32</v>
      </c>
      <c r="B362" s="46" t="s">
        <v>166</v>
      </c>
      <c r="C362" s="43" t="s">
        <v>13</v>
      </c>
      <c r="D362" s="43" t="s">
        <v>48</v>
      </c>
      <c r="E362" s="43" t="s">
        <v>170</v>
      </c>
      <c r="F362" s="27" t="s">
        <v>33</v>
      </c>
      <c r="G362" s="14">
        <v>283.39999999999998</v>
      </c>
      <c r="H362" s="14">
        <v>0</v>
      </c>
      <c r="I362" s="14">
        <f t="shared" si="32"/>
        <v>0</v>
      </c>
    </row>
    <row r="363" spans="1:9" ht="15.75" customHeight="1" x14ac:dyDescent="0.25">
      <c r="A363" s="45" t="s">
        <v>43</v>
      </c>
      <c r="B363" s="46" t="s">
        <v>166</v>
      </c>
      <c r="C363" s="43" t="s">
        <v>13</v>
      </c>
      <c r="D363" s="43" t="s">
        <v>48</v>
      </c>
      <c r="E363" s="43" t="s">
        <v>171</v>
      </c>
      <c r="F363" s="25"/>
      <c r="G363" s="14">
        <f>G364</f>
        <v>15413.6</v>
      </c>
      <c r="H363" s="14">
        <f>H364</f>
        <v>2528.8000000000002</v>
      </c>
      <c r="I363" s="14">
        <f t="shared" si="32"/>
        <v>16.406290548606425</v>
      </c>
    </row>
    <row r="364" spans="1:9" ht="17.25" customHeight="1" x14ac:dyDescent="0.25">
      <c r="A364" s="47" t="s">
        <v>45</v>
      </c>
      <c r="B364" s="48" t="s">
        <v>166</v>
      </c>
      <c r="C364" s="49" t="s">
        <v>13</v>
      </c>
      <c r="D364" s="43" t="s">
        <v>48</v>
      </c>
      <c r="E364" s="49" t="s">
        <v>172</v>
      </c>
      <c r="F364" s="26"/>
      <c r="G364" s="15">
        <f>G365+G366</f>
        <v>15413.6</v>
      </c>
      <c r="H364" s="15">
        <f>H365+H366</f>
        <v>2528.8000000000002</v>
      </c>
      <c r="I364" s="14">
        <f t="shared" si="32"/>
        <v>16.406290548606425</v>
      </c>
    </row>
    <row r="365" spans="1:9" ht="46.5" customHeight="1" x14ac:dyDescent="0.25">
      <c r="A365" s="45" t="s">
        <v>30</v>
      </c>
      <c r="B365" s="46" t="s">
        <v>166</v>
      </c>
      <c r="C365" s="43" t="s">
        <v>13</v>
      </c>
      <c r="D365" s="43" t="s">
        <v>48</v>
      </c>
      <c r="E365" s="43" t="s">
        <v>172</v>
      </c>
      <c r="F365" s="27" t="s">
        <v>31</v>
      </c>
      <c r="G365" s="14">
        <v>13198.2</v>
      </c>
      <c r="H365" s="14">
        <v>1709</v>
      </c>
      <c r="I365" s="14">
        <f t="shared" si="32"/>
        <v>12.948735433619735</v>
      </c>
    </row>
    <row r="366" spans="1:9" ht="16.5" customHeight="1" x14ac:dyDescent="0.25">
      <c r="A366" s="45" t="s">
        <v>34</v>
      </c>
      <c r="B366" s="46" t="s">
        <v>166</v>
      </c>
      <c r="C366" s="43" t="s">
        <v>13</v>
      </c>
      <c r="D366" s="43" t="s">
        <v>48</v>
      </c>
      <c r="E366" s="43" t="s">
        <v>172</v>
      </c>
      <c r="F366" s="27" t="s">
        <v>11</v>
      </c>
      <c r="G366" s="14">
        <v>2215.4</v>
      </c>
      <c r="H366" s="14">
        <v>819.8</v>
      </c>
      <c r="I366" s="14">
        <f t="shared" si="32"/>
        <v>37.004604134693501</v>
      </c>
    </row>
    <row r="367" spans="1:9" ht="16.5" customHeight="1" x14ac:dyDescent="0.25">
      <c r="A367" s="45"/>
      <c r="B367" s="46"/>
      <c r="C367" s="43"/>
      <c r="D367" s="43"/>
      <c r="E367" s="43"/>
      <c r="F367" s="27"/>
      <c r="G367" s="14"/>
      <c r="H367" s="14"/>
      <c r="I367" s="14"/>
    </row>
    <row r="368" spans="1:9" ht="77.25" customHeight="1" x14ac:dyDescent="0.25">
      <c r="A368" s="50" t="s">
        <v>173</v>
      </c>
      <c r="B368" s="41" t="s">
        <v>174</v>
      </c>
      <c r="C368" s="42"/>
      <c r="D368" s="43"/>
      <c r="E368" s="44"/>
      <c r="F368" s="25"/>
      <c r="G368" s="13">
        <f>G369+G437</f>
        <v>4128928.4</v>
      </c>
      <c r="H368" s="13">
        <f>H369+H437</f>
        <v>986265.7</v>
      </c>
      <c r="I368" s="16">
        <f t="shared" si="32"/>
        <v>23.886723247610686</v>
      </c>
    </row>
    <row r="369" spans="1:9" ht="17.25" customHeight="1" x14ac:dyDescent="0.25">
      <c r="A369" s="40" t="s">
        <v>175</v>
      </c>
      <c r="B369" s="41" t="s">
        <v>174</v>
      </c>
      <c r="C369" s="42" t="s">
        <v>176</v>
      </c>
      <c r="D369" s="43"/>
      <c r="E369" s="44"/>
      <c r="F369" s="25"/>
      <c r="G369" s="13">
        <f>G370+G384+G404+G414+G422</f>
        <v>4022990.6</v>
      </c>
      <c r="H369" s="13">
        <f>H370+H384+H404+H414+H422</f>
        <v>967253.39999999991</v>
      </c>
      <c r="I369" s="16">
        <f t="shared" si="32"/>
        <v>24.043143426683621</v>
      </c>
    </row>
    <row r="370" spans="1:9" ht="17.25" customHeight="1" x14ac:dyDescent="0.25">
      <c r="A370" s="45" t="s">
        <v>177</v>
      </c>
      <c r="B370" s="46" t="s">
        <v>174</v>
      </c>
      <c r="C370" s="43" t="s">
        <v>176</v>
      </c>
      <c r="D370" s="43" t="s">
        <v>13</v>
      </c>
      <c r="E370" s="44"/>
      <c r="F370" s="25"/>
      <c r="G370" s="14">
        <f>G371+G382</f>
        <v>1828074.5</v>
      </c>
      <c r="H370" s="14">
        <f>H371+H382</f>
        <v>436053.7</v>
      </c>
      <c r="I370" s="14">
        <f t="shared" si="32"/>
        <v>23.853169003779662</v>
      </c>
    </row>
    <row r="371" spans="1:9" ht="47.25" customHeight="1" x14ac:dyDescent="0.25">
      <c r="A371" s="45" t="s">
        <v>49</v>
      </c>
      <c r="B371" s="46" t="s">
        <v>174</v>
      </c>
      <c r="C371" s="43" t="s">
        <v>176</v>
      </c>
      <c r="D371" s="43" t="s">
        <v>13</v>
      </c>
      <c r="E371" s="43" t="s">
        <v>50</v>
      </c>
      <c r="F371" s="25"/>
      <c r="G371" s="14">
        <f>G372</f>
        <v>1827963.5</v>
      </c>
      <c r="H371" s="14">
        <f>H372</f>
        <v>436053.7</v>
      </c>
      <c r="I371" s="14">
        <f t="shared" si="32"/>
        <v>23.854617447230211</v>
      </c>
    </row>
    <row r="372" spans="1:9" ht="63.75" customHeight="1" x14ac:dyDescent="0.25">
      <c r="A372" s="45" t="s">
        <v>178</v>
      </c>
      <c r="B372" s="46" t="s">
        <v>174</v>
      </c>
      <c r="C372" s="43" t="s">
        <v>176</v>
      </c>
      <c r="D372" s="43" t="s">
        <v>13</v>
      </c>
      <c r="E372" s="43" t="s">
        <v>179</v>
      </c>
      <c r="F372" s="25"/>
      <c r="G372" s="14">
        <f>G373</f>
        <v>1827963.5</v>
      </c>
      <c r="H372" s="14">
        <f>H373</f>
        <v>436053.7</v>
      </c>
      <c r="I372" s="14">
        <f t="shared" si="32"/>
        <v>23.854617447230211</v>
      </c>
    </row>
    <row r="373" spans="1:9" ht="16.5" customHeight="1" x14ac:dyDescent="0.25">
      <c r="A373" s="45" t="s">
        <v>43</v>
      </c>
      <c r="B373" s="46" t="s">
        <v>174</v>
      </c>
      <c r="C373" s="43" t="s">
        <v>176</v>
      </c>
      <c r="D373" s="43" t="s">
        <v>13</v>
      </c>
      <c r="E373" s="43" t="s">
        <v>180</v>
      </c>
      <c r="F373" s="25"/>
      <c r="G373" s="14">
        <f>G374+G376+G378+G380</f>
        <v>1827963.5</v>
      </c>
      <c r="H373" s="14">
        <f>H374+H376+H378+H380</f>
        <v>436053.7</v>
      </c>
      <c r="I373" s="14">
        <f t="shared" si="32"/>
        <v>23.854617447230211</v>
      </c>
    </row>
    <row r="374" spans="1:9" ht="17.25" customHeight="1" x14ac:dyDescent="0.25">
      <c r="A374" s="47" t="s">
        <v>45</v>
      </c>
      <c r="B374" s="48" t="s">
        <v>174</v>
      </c>
      <c r="C374" s="49" t="s">
        <v>176</v>
      </c>
      <c r="D374" s="43" t="s">
        <v>13</v>
      </c>
      <c r="E374" s="49" t="s">
        <v>181</v>
      </c>
      <c r="F374" s="26"/>
      <c r="G374" s="15">
        <f>G375</f>
        <v>596857.59999999998</v>
      </c>
      <c r="H374" s="15">
        <f>H375</f>
        <v>134685.29999999999</v>
      </c>
      <c r="I374" s="14">
        <f t="shared" si="32"/>
        <v>22.565734272295433</v>
      </c>
    </row>
    <row r="375" spans="1:9" ht="47.25" customHeight="1" x14ac:dyDescent="0.25">
      <c r="A375" s="45" t="s">
        <v>55</v>
      </c>
      <c r="B375" s="46" t="s">
        <v>174</v>
      </c>
      <c r="C375" s="43" t="s">
        <v>176</v>
      </c>
      <c r="D375" s="43" t="s">
        <v>13</v>
      </c>
      <c r="E375" s="43" t="s">
        <v>181</v>
      </c>
      <c r="F375" s="27" t="s">
        <v>56</v>
      </c>
      <c r="G375" s="14">
        <v>596857.59999999998</v>
      </c>
      <c r="H375" s="14">
        <v>134685.29999999999</v>
      </c>
      <c r="I375" s="14">
        <f t="shared" si="32"/>
        <v>22.565734272295433</v>
      </c>
    </row>
    <row r="376" spans="1:9" ht="142.5" customHeight="1" x14ac:dyDescent="0.25">
      <c r="A376" s="47" t="s">
        <v>182</v>
      </c>
      <c r="B376" s="48" t="s">
        <v>174</v>
      </c>
      <c r="C376" s="49" t="s">
        <v>176</v>
      </c>
      <c r="D376" s="43" t="s">
        <v>13</v>
      </c>
      <c r="E376" s="49" t="s">
        <v>183</v>
      </c>
      <c r="F376" s="26"/>
      <c r="G376" s="15">
        <f>G377</f>
        <v>1030</v>
      </c>
      <c r="H376" s="15">
        <f>H377</f>
        <v>946</v>
      </c>
      <c r="I376" s="14">
        <f t="shared" si="32"/>
        <v>91.84466019417475</v>
      </c>
    </row>
    <row r="377" spans="1:9" ht="46.5" customHeight="1" x14ac:dyDescent="0.25">
      <c r="A377" s="45" t="s">
        <v>55</v>
      </c>
      <c r="B377" s="46" t="s">
        <v>174</v>
      </c>
      <c r="C377" s="43" t="s">
        <v>176</v>
      </c>
      <c r="D377" s="43" t="s">
        <v>13</v>
      </c>
      <c r="E377" s="43" t="s">
        <v>183</v>
      </c>
      <c r="F377" s="27" t="s">
        <v>56</v>
      </c>
      <c r="G377" s="14">
        <v>1030</v>
      </c>
      <c r="H377" s="14">
        <v>946</v>
      </c>
      <c r="I377" s="14">
        <f t="shared" si="32"/>
        <v>91.84466019417475</v>
      </c>
    </row>
    <row r="378" spans="1:9" ht="16.5" customHeight="1" x14ac:dyDescent="0.25">
      <c r="A378" s="47" t="s">
        <v>184</v>
      </c>
      <c r="B378" s="48" t="s">
        <v>174</v>
      </c>
      <c r="C378" s="49" t="s">
        <v>176</v>
      </c>
      <c r="D378" s="43" t="s">
        <v>13</v>
      </c>
      <c r="E378" s="49" t="s">
        <v>185</v>
      </c>
      <c r="F378" s="26"/>
      <c r="G378" s="15">
        <f>G379</f>
        <v>1229875.8999999999</v>
      </c>
      <c r="H378" s="15">
        <f>H379</f>
        <v>300422.40000000002</v>
      </c>
      <c r="I378" s="14">
        <f t="shared" si="32"/>
        <v>24.427049916174472</v>
      </c>
    </row>
    <row r="379" spans="1:9" ht="46.5" customHeight="1" x14ac:dyDescent="0.25">
      <c r="A379" s="45" t="s">
        <v>55</v>
      </c>
      <c r="B379" s="46" t="s">
        <v>174</v>
      </c>
      <c r="C379" s="43" t="s">
        <v>176</v>
      </c>
      <c r="D379" s="43" t="s">
        <v>13</v>
      </c>
      <c r="E379" s="43" t="s">
        <v>185</v>
      </c>
      <c r="F379" s="27" t="s">
        <v>56</v>
      </c>
      <c r="G379" s="14">
        <v>1229875.8999999999</v>
      </c>
      <c r="H379" s="14">
        <v>300422.40000000002</v>
      </c>
      <c r="I379" s="14">
        <f t="shared" si="32"/>
        <v>24.427049916174472</v>
      </c>
    </row>
    <row r="380" spans="1:9" ht="46.5" customHeight="1" x14ac:dyDescent="0.25">
      <c r="A380" s="47" t="s">
        <v>186</v>
      </c>
      <c r="B380" s="48" t="s">
        <v>174</v>
      </c>
      <c r="C380" s="49" t="s">
        <v>176</v>
      </c>
      <c r="D380" s="43" t="s">
        <v>13</v>
      </c>
      <c r="E380" s="49" t="s">
        <v>187</v>
      </c>
      <c r="F380" s="26"/>
      <c r="G380" s="15">
        <f>G381</f>
        <v>200</v>
      </c>
      <c r="H380" s="15">
        <f>H381</f>
        <v>0</v>
      </c>
      <c r="I380" s="14">
        <f t="shared" si="32"/>
        <v>0</v>
      </c>
    </row>
    <row r="381" spans="1:9" ht="46.5" customHeight="1" x14ac:dyDescent="0.25">
      <c r="A381" s="45" t="s">
        <v>55</v>
      </c>
      <c r="B381" s="46" t="s">
        <v>174</v>
      </c>
      <c r="C381" s="43" t="s">
        <v>176</v>
      </c>
      <c r="D381" s="43" t="s">
        <v>13</v>
      </c>
      <c r="E381" s="43" t="s">
        <v>187</v>
      </c>
      <c r="F381" s="27" t="s">
        <v>56</v>
      </c>
      <c r="G381" s="14">
        <v>200</v>
      </c>
      <c r="H381" s="14">
        <v>0</v>
      </c>
      <c r="I381" s="14">
        <f t="shared" si="32"/>
        <v>0</v>
      </c>
    </row>
    <row r="382" spans="1:9" ht="48.75" customHeight="1" x14ac:dyDescent="0.25">
      <c r="A382" s="45" t="s">
        <v>118</v>
      </c>
      <c r="B382" s="46" t="s">
        <v>174</v>
      </c>
      <c r="C382" s="43" t="s">
        <v>176</v>
      </c>
      <c r="D382" s="43" t="s">
        <v>13</v>
      </c>
      <c r="E382" s="43" t="s">
        <v>119</v>
      </c>
      <c r="F382" s="25"/>
      <c r="G382" s="14">
        <f>G383</f>
        <v>111</v>
      </c>
      <c r="H382" s="14">
        <f>H383</f>
        <v>0</v>
      </c>
      <c r="I382" s="14">
        <f t="shared" si="32"/>
        <v>0</v>
      </c>
    </row>
    <row r="383" spans="1:9" ht="47.25" customHeight="1" x14ac:dyDescent="0.25">
      <c r="A383" s="45" t="s">
        <v>55</v>
      </c>
      <c r="B383" s="46" t="s">
        <v>174</v>
      </c>
      <c r="C383" s="43" t="s">
        <v>176</v>
      </c>
      <c r="D383" s="43" t="s">
        <v>13</v>
      </c>
      <c r="E383" s="43" t="s">
        <v>120</v>
      </c>
      <c r="F383" s="27" t="s">
        <v>56</v>
      </c>
      <c r="G383" s="14">
        <v>111</v>
      </c>
      <c r="H383" s="14">
        <v>0</v>
      </c>
      <c r="I383" s="14">
        <f t="shared" si="32"/>
        <v>0</v>
      </c>
    </row>
    <row r="384" spans="1:9" ht="17.25" customHeight="1" x14ac:dyDescent="0.25">
      <c r="A384" s="45" t="s">
        <v>188</v>
      </c>
      <c r="B384" s="46" t="s">
        <v>174</v>
      </c>
      <c r="C384" s="43" t="s">
        <v>176</v>
      </c>
      <c r="D384" s="43" t="s">
        <v>15</v>
      </c>
      <c r="E384" s="44"/>
      <c r="F384" s="25"/>
      <c r="G384" s="14">
        <f>G385+G402</f>
        <v>1964248.9</v>
      </c>
      <c r="H384" s="14">
        <f>H385+H402</f>
        <v>482917</v>
      </c>
      <c r="I384" s="14">
        <f t="shared" si="32"/>
        <v>24.585326228259564</v>
      </c>
    </row>
    <row r="385" spans="1:9" ht="48.75" customHeight="1" x14ac:dyDescent="0.25">
      <c r="A385" s="45" t="s">
        <v>49</v>
      </c>
      <c r="B385" s="46" t="s">
        <v>174</v>
      </c>
      <c r="C385" s="43" t="s">
        <v>176</v>
      </c>
      <c r="D385" s="43" t="s">
        <v>15</v>
      </c>
      <c r="E385" s="43" t="s">
        <v>50</v>
      </c>
      <c r="F385" s="25"/>
      <c r="G385" s="14">
        <f>G386</f>
        <v>1964088.9</v>
      </c>
      <c r="H385" s="14">
        <f>H386</f>
        <v>482907</v>
      </c>
      <c r="I385" s="14">
        <f t="shared" si="32"/>
        <v>24.586819873581081</v>
      </c>
    </row>
    <row r="386" spans="1:9" ht="63.75" customHeight="1" x14ac:dyDescent="0.25">
      <c r="A386" s="45" t="s">
        <v>178</v>
      </c>
      <c r="B386" s="46" t="s">
        <v>174</v>
      </c>
      <c r="C386" s="43" t="s">
        <v>176</v>
      </c>
      <c r="D386" s="43" t="s">
        <v>15</v>
      </c>
      <c r="E386" s="43" t="s">
        <v>179</v>
      </c>
      <c r="F386" s="25"/>
      <c r="G386" s="14">
        <f>G387</f>
        <v>1964088.9</v>
      </c>
      <c r="H386" s="14">
        <f>H387</f>
        <v>482907</v>
      </c>
      <c r="I386" s="14">
        <f t="shared" si="32"/>
        <v>24.586819873581081</v>
      </c>
    </row>
    <row r="387" spans="1:9" ht="17.25" customHeight="1" x14ac:dyDescent="0.25">
      <c r="A387" s="45" t="s">
        <v>43</v>
      </c>
      <c r="B387" s="46" t="s">
        <v>174</v>
      </c>
      <c r="C387" s="43" t="s">
        <v>176</v>
      </c>
      <c r="D387" s="43" t="s">
        <v>15</v>
      </c>
      <c r="E387" s="43" t="s">
        <v>180</v>
      </c>
      <c r="F387" s="25"/>
      <c r="G387" s="14">
        <f>G388+G390+G392+G394+G396+G398+G400</f>
        <v>1964088.9</v>
      </c>
      <c r="H387" s="14">
        <f>H388+H390+H392+H394+H396+H398+H400</f>
        <v>482907</v>
      </c>
      <c r="I387" s="14">
        <f t="shared" si="32"/>
        <v>24.586819873581081</v>
      </c>
    </row>
    <row r="388" spans="1:9" ht="17.25" customHeight="1" x14ac:dyDescent="0.25">
      <c r="A388" s="47" t="s">
        <v>45</v>
      </c>
      <c r="B388" s="48" t="s">
        <v>174</v>
      </c>
      <c r="C388" s="49" t="s">
        <v>176</v>
      </c>
      <c r="D388" s="43" t="s">
        <v>15</v>
      </c>
      <c r="E388" s="49" t="s">
        <v>181</v>
      </c>
      <c r="F388" s="26"/>
      <c r="G388" s="15">
        <f>G389</f>
        <v>549222.9</v>
      </c>
      <c r="H388" s="15">
        <f>H389</f>
        <v>129594.9</v>
      </c>
      <c r="I388" s="14">
        <f t="shared" si="32"/>
        <v>23.596048161866516</v>
      </c>
    </row>
    <row r="389" spans="1:9" ht="46.5" customHeight="1" x14ac:dyDescent="0.25">
      <c r="A389" s="45" t="s">
        <v>55</v>
      </c>
      <c r="B389" s="46" t="s">
        <v>174</v>
      </c>
      <c r="C389" s="43" t="s">
        <v>176</v>
      </c>
      <c r="D389" s="43" t="s">
        <v>15</v>
      </c>
      <c r="E389" s="43" t="s">
        <v>181</v>
      </c>
      <c r="F389" s="27" t="s">
        <v>56</v>
      </c>
      <c r="G389" s="14">
        <v>549222.9</v>
      </c>
      <c r="H389" s="14">
        <v>129594.9</v>
      </c>
      <c r="I389" s="14">
        <f t="shared" si="32"/>
        <v>23.596048161866516</v>
      </c>
    </row>
    <row r="390" spans="1:9" ht="156.75" customHeight="1" x14ac:dyDescent="0.25">
      <c r="A390" s="47" t="s">
        <v>189</v>
      </c>
      <c r="B390" s="48" t="s">
        <v>174</v>
      </c>
      <c r="C390" s="49" t="s">
        <v>176</v>
      </c>
      <c r="D390" s="43" t="s">
        <v>15</v>
      </c>
      <c r="E390" s="49" t="s">
        <v>190</v>
      </c>
      <c r="F390" s="26"/>
      <c r="G390" s="15">
        <f>G391</f>
        <v>3</v>
      </c>
      <c r="H390" s="15">
        <f>H391</f>
        <v>3</v>
      </c>
      <c r="I390" s="14">
        <f t="shared" si="32"/>
        <v>100</v>
      </c>
    </row>
    <row r="391" spans="1:9" ht="48" customHeight="1" x14ac:dyDescent="0.25">
      <c r="A391" s="45" t="s">
        <v>55</v>
      </c>
      <c r="B391" s="46" t="s">
        <v>174</v>
      </c>
      <c r="C391" s="43" t="s">
        <v>176</v>
      </c>
      <c r="D391" s="43" t="s">
        <v>15</v>
      </c>
      <c r="E391" s="43" t="s">
        <v>190</v>
      </c>
      <c r="F391" s="27" t="s">
        <v>56</v>
      </c>
      <c r="G391" s="14">
        <v>3</v>
      </c>
      <c r="H391" s="14">
        <v>3</v>
      </c>
      <c r="I391" s="14">
        <f t="shared" si="32"/>
        <v>100</v>
      </c>
    </row>
    <row r="392" spans="1:9" ht="141.75" customHeight="1" x14ac:dyDescent="0.25">
      <c r="A392" s="47" t="s">
        <v>182</v>
      </c>
      <c r="B392" s="48" t="s">
        <v>174</v>
      </c>
      <c r="C392" s="49" t="s">
        <v>176</v>
      </c>
      <c r="D392" s="43" t="s">
        <v>15</v>
      </c>
      <c r="E392" s="49" t="s">
        <v>183</v>
      </c>
      <c r="F392" s="26"/>
      <c r="G392" s="15">
        <f>G393</f>
        <v>1040</v>
      </c>
      <c r="H392" s="15">
        <f>H393</f>
        <v>924</v>
      </c>
      <c r="I392" s="14">
        <f t="shared" si="32"/>
        <v>88.84615384615384</v>
      </c>
    </row>
    <row r="393" spans="1:9" ht="48.75" customHeight="1" x14ac:dyDescent="0.25">
      <c r="A393" s="45" t="s">
        <v>55</v>
      </c>
      <c r="B393" s="46" t="s">
        <v>174</v>
      </c>
      <c r="C393" s="43" t="s">
        <v>176</v>
      </c>
      <c r="D393" s="43" t="s">
        <v>15</v>
      </c>
      <c r="E393" s="43" t="s">
        <v>183</v>
      </c>
      <c r="F393" s="27" t="s">
        <v>56</v>
      </c>
      <c r="G393" s="14">
        <v>1040</v>
      </c>
      <c r="H393" s="14">
        <v>924</v>
      </c>
      <c r="I393" s="14">
        <f t="shared" si="32"/>
        <v>88.84615384615384</v>
      </c>
    </row>
    <row r="394" spans="1:9" ht="15.75" customHeight="1" x14ac:dyDescent="0.25">
      <c r="A394" s="47" t="s">
        <v>184</v>
      </c>
      <c r="B394" s="48" t="s">
        <v>174</v>
      </c>
      <c r="C394" s="49" t="s">
        <v>176</v>
      </c>
      <c r="D394" s="43" t="s">
        <v>15</v>
      </c>
      <c r="E394" s="49" t="s">
        <v>185</v>
      </c>
      <c r="F394" s="26"/>
      <c r="G394" s="15">
        <f>G395</f>
        <v>1413319.6</v>
      </c>
      <c r="H394" s="15">
        <f>H395</f>
        <v>352385.1</v>
      </c>
      <c r="I394" s="14">
        <f t="shared" si="32"/>
        <v>24.93315029381889</v>
      </c>
    </row>
    <row r="395" spans="1:9" ht="46.5" customHeight="1" x14ac:dyDescent="0.25">
      <c r="A395" s="45" t="s">
        <v>55</v>
      </c>
      <c r="B395" s="46" t="s">
        <v>174</v>
      </c>
      <c r="C395" s="43" t="s">
        <v>176</v>
      </c>
      <c r="D395" s="43" t="s">
        <v>15</v>
      </c>
      <c r="E395" s="43" t="s">
        <v>185</v>
      </c>
      <c r="F395" s="27" t="s">
        <v>56</v>
      </c>
      <c r="G395" s="14">
        <v>1413319.6</v>
      </c>
      <c r="H395" s="14">
        <v>352385.1</v>
      </c>
      <c r="I395" s="14">
        <f t="shared" si="32"/>
        <v>24.93315029381889</v>
      </c>
    </row>
    <row r="396" spans="1:9" ht="46.5" customHeight="1" x14ac:dyDescent="0.25">
      <c r="A396" s="47" t="s">
        <v>186</v>
      </c>
      <c r="B396" s="48" t="s">
        <v>174</v>
      </c>
      <c r="C396" s="49" t="s">
        <v>176</v>
      </c>
      <c r="D396" s="43" t="s">
        <v>15</v>
      </c>
      <c r="E396" s="49" t="s">
        <v>187</v>
      </c>
      <c r="F396" s="26"/>
      <c r="G396" s="15">
        <f>G397</f>
        <v>200</v>
      </c>
      <c r="H396" s="15">
        <f>H397</f>
        <v>0</v>
      </c>
      <c r="I396" s="14">
        <f t="shared" si="32"/>
        <v>0</v>
      </c>
    </row>
    <row r="397" spans="1:9" ht="46.5" customHeight="1" x14ac:dyDescent="0.25">
      <c r="A397" s="45" t="s">
        <v>55</v>
      </c>
      <c r="B397" s="46" t="s">
        <v>174</v>
      </c>
      <c r="C397" s="43" t="s">
        <v>176</v>
      </c>
      <c r="D397" s="43" t="s">
        <v>15</v>
      </c>
      <c r="E397" s="43" t="s">
        <v>187</v>
      </c>
      <c r="F397" s="27" t="s">
        <v>56</v>
      </c>
      <c r="G397" s="14">
        <v>200</v>
      </c>
      <c r="H397" s="14">
        <v>0</v>
      </c>
      <c r="I397" s="14">
        <f t="shared" si="32"/>
        <v>0</v>
      </c>
    </row>
    <row r="398" spans="1:9" ht="79.5" customHeight="1" x14ac:dyDescent="0.25">
      <c r="A398" s="47" t="s">
        <v>191</v>
      </c>
      <c r="B398" s="48" t="s">
        <v>174</v>
      </c>
      <c r="C398" s="49" t="s">
        <v>176</v>
      </c>
      <c r="D398" s="43" t="s">
        <v>15</v>
      </c>
      <c r="E398" s="49" t="s">
        <v>192</v>
      </c>
      <c r="F398" s="26"/>
      <c r="G398" s="15">
        <f>G399</f>
        <v>100</v>
      </c>
      <c r="H398" s="15">
        <f>H399</f>
        <v>0</v>
      </c>
      <c r="I398" s="14">
        <f t="shared" ref="I398:I461" si="35">H398/G398*100</f>
        <v>0</v>
      </c>
    </row>
    <row r="399" spans="1:9" ht="46.5" customHeight="1" x14ac:dyDescent="0.25">
      <c r="A399" s="45" t="s">
        <v>55</v>
      </c>
      <c r="B399" s="46" t="s">
        <v>174</v>
      </c>
      <c r="C399" s="43" t="s">
        <v>176</v>
      </c>
      <c r="D399" s="43" t="s">
        <v>15</v>
      </c>
      <c r="E399" s="43" t="s">
        <v>192</v>
      </c>
      <c r="F399" s="27" t="s">
        <v>56</v>
      </c>
      <c r="G399" s="14">
        <v>100</v>
      </c>
      <c r="H399" s="14">
        <v>0</v>
      </c>
      <c r="I399" s="14">
        <f t="shared" si="35"/>
        <v>0</v>
      </c>
    </row>
    <row r="400" spans="1:9" ht="47.25" customHeight="1" x14ac:dyDescent="0.25">
      <c r="A400" s="47" t="s">
        <v>193</v>
      </c>
      <c r="B400" s="48" t="s">
        <v>174</v>
      </c>
      <c r="C400" s="49" t="s">
        <v>176</v>
      </c>
      <c r="D400" s="43" t="s">
        <v>15</v>
      </c>
      <c r="E400" s="49" t="s">
        <v>194</v>
      </c>
      <c r="F400" s="26"/>
      <c r="G400" s="15">
        <f>G401</f>
        <v>203.4</v>
      </c>
      <c r="H400" s="15">
        <f>H401</f>
        <v>0</v>
      </c>
      <c r="I400" s="14">
        <f t="shared" si="35"/>
        <v>0</v>
      </c>
    </row>
    <row r="401" spans="1:9" ht="46.5" customHeight="1" x14ac:dyDescent="0.25">
      <c r="A401" s="45" t="s">
        <v>55</v>
      </c>
      <c r="B401" s="46" t="s">
        <v>174</v>
      </c>
      <c r="C401" s="43" t="s">
        <v>176</v>
      </c>
      <c r="D401" s="43" t="s">
        <v>15</v>
      </c>
      <c r="E401" s="43" t="s">
        <v>194</v>
      </c>
      <c r="F401" s="27" t="s">
        <v>56</v>
      </c>
      <c r="G401" s="14">
        <v>203.4</v>
      </c>
      <c r="H401" s="14">
        <v>0</v>
      </c>
      <c r="I401" s="14">
        <f t="shared" si="35"/>
        <v>0</v>
      </c>
    </row>
    <row r="402" spans="1:9" ht="48" customHeight="1" x14ac:dyDescent="0.25">
      <c r="A402" s="45" t="s">
        <v>118</v>
      </c>
      <c r="B402" s="46" t="s">
        <v>174</v>
      </c>
      <c r="C402" s="43" t="s">
        <v>176</v>
      </c>
      <c r="D402" s="43" t="s">
        <v>15</v>
      </c>
      <c r="E402" s="43" t="s">
        <v>119</v>
      </c>
      <c r="F402" s="25"/>
      <c r="G402" s="14">
        <f>G403</f>
        <v>160</v>
      </c>
      <c r="H402" s="14">
        <f>H403</f>
        <v>10</v>
      </c>
      <c r="I402" s="14">
        <f t="shared" si="35"/>
        <v>6.25</v>
      </c>
    </row>
    <row r="403" spans="1:9" ht="48" customHeight="1" x14ac:dyDescent="0.25">
      <c r="A403" s="45" t="s">
        <v>55</v>
      </c>
      <c r="B403" s="46" t="s">
        <v>174</v>
      </c>
      <c r="C403" s="43" t="s">
        <v>176</v>
      </c>
      <c r="D403" s="43" t="s">
        <v>15</v>
      </c>
      <c r="E403" s="43" t="s">
        <v>120</v>
      </c>
      <c r="F403" s="27" t="s">
        <v>56</v>
      </c>
      <c r="G403" s="14">
        <v>160</v>
      </c>
      <c r="H403" s="14">
        <v>10</v>
      </c>
      <c r="I403" s="14">
        <f t="shared" si="35"/>
        <v>6.25</v>
      </c>
    </row>
    <row r="404" spans="1:9" ht="17.25" customHeight="1" x14ac:dyDescent="0.25">
      <c r="A404" s="45" t="s">
        <v>195</v>
      </c>
      <c r="B404" s="46" t="s">
        <v>174</v>
      </c>
      <c r="C404" s="43" t="s">
        <v>176</v>
      </c>
      <c r="D404" s="43" t="s">
        <v>64</v>
      </c>
      <c r="E404" s="44"/>
      <c r="F404" s="25"/>
      <c r="G404" s="14">
        <f t="shared" ref="G404:H406" si="36">G405</f>
        <v>152550.79999999999</v>
      </c>
      <c r="H404" s="14">
        <f t="shared" si="36"/>
        <v>35556.5</v>
      </c>
      <c r="I404" s="14">
        <f t="shared" si="35"/>
        <v>23.307973475065356</v>
      </c>
    </row>
    <row r="405" spans="1:9" ht="47.25" customHeight="1" x14ac:dyDescent="0.25">
      <c r="A405" s="45" t="s">
        <v>49</v>
      </c>
      <c r="B405" s="46" t="s">
        <v>174</v>
      </c>
      <c r="C405" s="43" t="s">
        <v>176</v>
      </c>
      <c r="D405" s="43" t="s">
        <v>64</v>
      </c>
      <c r="E405" s="43" t="s">
        <v>50</v>
      </c>
      <c r="F405" s="25"/>
      <c r="G405" s="14">
        <f t="shared" si="36"/>
        <v>152550.79999999999</v>
      </c>
      <c r="H405" s="14">
        <f t="shared" si="36"/>
        <v>35556.5</v>
      </c>
      <c r="I405" s="14">
        <f t="shared" si="35"/>
        <v>23.307973475065356</v>
      </c>
    </row>
    <row r="406" spans="1:9" ht="64.5" customHeight="1" x14ac:dyDescent="0.25">
      <c r="A406" s="45" t="s">
        <v>178</v>
      </c>
      <c r="B406" s="46" t="s">
        <v>174</v>
      </c>
      <c r="C406" s="43" t="s">
        <v>176</v>
      </c>
      <c r="D406" s="43" t="s">
        <v>64</v>
      </c>
      <c r="E406" s="43" t="s">
        <v>179</v>
      </c>
      <c r="F406" s="25"/>
      <c r="G406" s="14">
        <f t="shared" si="36"/>
        <v>152550.79999999999</v>
      </c>
      <c r="H406" s="14">
        <f t="shared" si="36"/>
        <v>35556.5</v>
      </c>
      <c r="I406" s="14">
        <f t="shared" si="35"/>
        <v>23.307973475065356</v>
      </c>
    </row>
    <row r="407" spans="1:9" ht="17.25" customHeight="1" x14ac:dyDescent="0.25">
      <c r="A407" s="45" t="s">
        <v>43</v>
      </c>
      <c r="B407" s="46" t="s">
        <v>174</v>
      </c>
      <c r="C407" s="43" t="s">
        <v>176</v>
      </c>
      <c r="D407" s="43" t="s">
        <v>64</v>
      </c>
      <c r="E407" s="43" t="s">
        <v>180</v>
      </c>
      <c r="F407" s="25"/>
      <c r="G407" s="14">
        <f>G408+G410+G412</f>
        <v>152550.79999999999</v>
      </c>
      <c r="H407" s="14">
        <f>H408+H410+H412</f>
        <v>35556.5</v>
      </c>
      <c r="I407" s="14">
        <f t="shared" si="35"/>
        <v>23.307973475065356</v>
      </c>
    </row>
    <row r="408" spans="1:9" ht="17.25" customHeight="1" x14ac:dyDescent="0.25">
      <c r="A408" s="47" t="s">
        <v>45</v>
      </c>
      <c r="B408" s="48" t="s">
        <v>174</v>
      </c>
      <c r="C408" s="49" t="s">
        <v>176</v>
      </c>
      <c r="D408" s="43" t="s">
        <v>64</v>
      </c>
      <c r="E408" s="49" t="s">
        <v>181</v>
      </c>
      <c r="F408" s="26"/>
      <c r="G408" s="15">
        <f>G409</f>
        <v>126419.7</v>
      </c>
      <c r="H408" s="15">
        <f>H409</f>
        <v>35514.5</v>
      </c>
      <c r="I408" s="14">
        <f t="shared" si="35"/>
        <v>28.092536210732984</v>
      </c>
    </row>
    <row r="409" spans="1:9" ht="47.25" customHeight="1" x14ac:dyDescent="0.25">
      <c r="A409" s="45" t="s">
        <v>55</v>
      </c>
      <c r="B409" s="46" t="s">
        <v>174</v>
      </c>
      <c r="C409" s="43" t="s">
        <v>176</v>
      </c>
      <c r="D409" s="43" t="s">
        <v>64</v>
      </c>
      <c r="E409" s="43" t="s">
        <v>181</v>
      </c>
      <c r="F409" s="27" t="s">
        <v>56</v>
      </c>
      <c r="G409" s="14">
        <v>126419.7</v>
      </c>
      <c r="H409" s="14">
        <v>35514.5</v>
      </c>
      <c r="I409" s="14">
        <f t="shared" si="35"/>
        <v>28.092536210732984</v>
      </c>
    </row>
    <row r="410" spans="1:9" ht="15.75" customHeight="1" x14ac:dyDescent="0.25">
      <c r="A410" s="47" t="s">
        <v>184</v>
      </c>
      <c r="B410" s="48" t="s">
        <v>174</v>
      </c>
      <c r="C410" s="49" t="s">
        <v>176</v>
      </c>
      <c r="D410" s="43" t="s">
        <v>64</v>
      </c>
      <c r="E410" s="49" t="s">
        <v>185</v>
      </c>
      <c r="F410" s="26"/>
      <c r="G410" s="15">
        <f>G411</f>
        <v>25665.7</v>
      </c>
      <c r="H410" s="15">
        <f>H411</f>
        <v>42</v>
      </c>
      <c r="I410" s="14">
        <f t="shared" si="35"/>
        <v>0.16364252679646377</v>
      </c>
    </row>
    <row r="411" spans="1:9" ht="46.5" customHeight="1" x14ac:dyDescent="0.25">
      <c r="A411" s="45" t="s">
        <v>55</v>
      </c>
      <c r="B411" s="46" t="s">
        <v>174</v>
      </c>
      <c r="C411" s="43" t="s">
        <v>176</v>
      </c>
      <c r="D411" s="43" t="s">
        <v>64</v>
      </c>
      <c r="E411" s="43" t="s">
        <v>185</v>
      </c>
      <c r="F411" s="27" t="s">
        <v>56</v>
      </c>
      <c r="G411" s="14">
        <v>25665.7</v>
      </c>
      <c r="H411" s="14">
        <v>42</v>
      </c>
      <c r="I411" s="14">
        <f t="shared" si="35"/>
        <v>0.16364252679646377</v>
      </c>
    </row>
    <row r="412" spans="1:9" ht="48" customHeight="1" x14ac:dyDescent="0.25">
      <c r="A412" s="47" t="s">
        <v>193</v>
      </c>
      <c r="B412" s="48" t="s">
        <v>174</v>
      </c>
      <c r="C412" s="49" t="s">
        <v>176</v>
      </c>
      <c r="D412" s="43" t="s">
        <v>64</v>
      </c>
      <c r="E412" s="49" t="s">
        <v>194</v>
      </c>
      <c r="F412" s="26"/>
      <c r="G412" s="15">
        <f>G413</f>
        <v>465.4</v>
      </c>
      <c r="H412" s="15">
        <f>H413</f>
        <v>0</v>
      </c>
      <c r="I412" s="14">
        <f t="shared" si="35"/>
        <v>0</v>
      </c>
    </row>
    <row r="413" spans="1:9" ht="46.5" customHeight="1" x14ac:dyDescent="0.25">
      <c r="A413" s="45" t="s">
        <v>55</v>
      </c>
      <c r="B413" s="46" t="s">
        <v>174</v>
      </c>
      <c r="C413" s="43" t="s">
        <v>176</v>
      </c>
      <c r="D413" s="43" t="s">
        <v>64</v>
      </c>
      <c r="E413" s="43" t="s">
        <v>194</v>
      </c>
      <c r="F413" s="27" t="s">
        <v>56</v>
      </c>
      <c r="G413" s="14">
        <v>465.4</v>
      </c>
      <c r="H413" s="14">
        <v>0</v>
      </c>
      <c r="I413" s="14">
        <f t="shared" si="35"/>
        <v>0</v>
      </c>
    </row>
    <row r="414" spans="1:9" ht="17.25" customHeight="1" x14ac:dyDescent="0.25">
      <c r="A414" s="45" t="s">
        <v>196</v>
      </c>
      <c r="B414" s="46" t="s">
        <v>174</v>
      </c>
      <c r="C414" s="43" t="s">
        <v>176</v>
      </c>
      <c r="D414" s="43" t="s">
        <v>176</v>
      </c>
      <c r="E414" s="44"/>
      <c r="F414" s="25"/>
      <c r="G414" s="14">
        <f t="shared" ref="G414:H416" si="37">G415</f>
        <v>19534.2</v>
      </c>
      <c r="H414" s="14">
        <f t="shared" si="37"/>
        <v>0</v>
      </c>
      <c r="I414" s="14">
        <f t="shared" si="35"/>
        <v>0</v>
      </c>
    </row>
    <row r="415" spans="1:9" ht="48.75" customHeight="1" x14ac:dyDescent="0.25">
      <c r="A415" s="45" t="s">
        <v>49</v>
      </c>
      <c r="B415" s="46" t="s">
        <v>174</v>
      </c>
      <c r="C415" s="43" t="s">
        <v>176</v>
      </c>
      <c r="D415" s="43" t="s">
        <v>176</v>
      </c>
      <c r="E415" s="43" t="s">
        <v>50</v>
      </c>
      <c r="F415" s="25"/>
      <c r="G415" s="14">
        <f t="shared" si="37"/>
        <v>19534.2</v>
      </c>
      <c r="H415" s="14">
        <f t="shared" si="37"/>
        <v>0</v>
      </c>
      <c r="I415" s="14">
        <f t="shared" si="35"/>
        <v>0</v>
      </c>
    </row>
    <row r="416" spans="1:9" ht="65.25" customHeight="1" x14ac:dyDescent="0.25">
      <c r="A416" s="45" t="s">
        <v>178</v>
      </c>
      <c r="B416" s="46" t="s">
        <v>174</v>
      </c>
      <c r="C416" s="43" t="s">
        <v>176</v>
      </c>
      <c r="D416" s="43" t="s">
        <v>176</v>
      </c>
      <c r="E416" s="43" t="s">
        <v>179</v>
      </c>
      <c r="F416" s="25"/>
      <c r="G416" s="14">
        <f t="shared" si="37"/>
        <v>19534.2</v>
      </c>
      <c r="H416" s="14">
        <f t="shared" si="37"/>
        <v>0</v>
      </c>
      <c r="I416" s="14">
        <f t="shared" si="35"/>
        <v>0</v>
      </c>
    </row>
    <row r="417" spans="1:9" ht="18" customHeight="1" x14ac:dyDescent="0.25">
      <c r="A417" s="45" t="s">
        <v>43</v>
      </c>
      <c r="B417" s="46" t="s">
        <v>174</v>
      </c>
      <c r="C417" s="43" t="s">
        <v>176</v>
      </c>
      <c r="D417" s="43" t="s">
        <v>176</v>
      </c>
      <c r="E417" s="43" t="s">
        <v>180</v>
      </c>
      <c r="F417" s="25"/>
      <c r="G417" s="14">
        <f>G418+G420</f>
        <v>19534.2</v>
      </c>
      <c r="H417" s="14">
        <f>H418+H420</f>
        <v>0</v>
      </c>
      <c r="I417" s="14">
        <f t="shared" si="35"/>
        <v>0</v>
      </c>
    </row>
    <row r="418" spans="1:9" ht="17.25" customHeight="1" x14ac:dyDescent="0.25">
      <c r="A418" s="47" t="s">
        <v>45</v>
      </c>
      <c r="B418" s="48" t="s">
        <v>174</v>
      </c>
      <c r="C418" s="49" t="s">
        <v>176</v>
      </c>
      <c r="D418" s="43" t="s">
        <v>176</v>
      </c>
      <c r="E418" s="49" t="s">
        <v>181</v>
      </c>
      <c r="F418" s="26"/>
      <c r="G418" s="15">
        <f>G419</f>
        <v>12728.4</v>
      </c>
      <c r="H418" s="15">
        <f>H419</f>
        <v>0</v>
      </c>
      <c r="I418" s="14">
        <f t="shared" si="35"/>
        <v>0</v>
      </c>
    </row>
    <row r="419" spans="1:9" ht="48.75" customHeight="1" x14ac:dyDescent="0.25">
      <c r="A419" s="45" t="s">
        <v>55</v>
      </c>
      <c r="B419" s="46" t="s">
        <v>174</v>
      </c>
      <c r="C419" s="43" t="s">
        <v>176</v>
      </c>
      <c r="D419" s="43" t="s">
        <v>176</v>
      </c>
      <c r="E419" s="43" t="s">
        <v>181</v>
      </c>
      <c r="F419" s="27" t="s">
        <v>56</v>
      </c>
      <c r="G419" s="14">
        <v>12728.4</v>
      </c>
      <c r="H419" s="14">
        <v>0</v>
      </c>
      <c r="I419" s="14">
        <f t="shared" si="35"/>
        <v>0</v>
      </c>
    </row>
    <row r="420" spans="1:9" ht="33" customHeight="1" x14ac:dyDescent="0.25">
      <c r="A420" s="47" t="s">
        <v>197</v>
      </c>
      <c r="B420" s="48" t="s">
        <v>174</v>
      </c>
      <c r="C420" s="49" t="s">
        <v>176</v>
      </c>
      <c r="D420" s="43" t="s">
        <v>176</v>
      </c>
      <c r="E420" s="49" t="s">
        <v>198</v>
      </c>
      <c r="F420" s="26"/>
      <c r="G420" s="15">
        <f>G421</f>
        <v>6805.8</v>
      </c>
      <c r="H420" s="15">
        <f>H421</f>
        <v>0</v>
      </c>
      <c r="I420" s="14">
        <f t="shared" si="35"/>
        <v>0</v>
      </c>
    </row>
    <row r="421" spans="1:9" ht="47.25" customHeight="1" x14ac:dyDescent="0.25">
      <c r="A421" s="45" t="s">
        <v>55</v>
      </c>
      <c r="B421" s="46" t="s">
        <v>174</v>
      </c>
      <c r="C421" s="43" t="s">
        <v>176</v>
      </c>
      <c r="D421" s="43" t="s">
        <v>176</v>
      </c>
      <c r="E421" s="43" t="s">
        <v>198</v>
      </c>
      <c r="F421" s="27" t="s">
        <v>56</v>
      </c>
      <c r="G421" s="14">
        <v>6805.8</v>
      </c>
      <c r="H421" s="14">
        <v>0</v>
      </c>
      <c r="I421" s="14">
        <f t="shared" si="35"/>
        <v>0</v>
      </c>
    </row>
    <row r="422" spans="1:9" ht="15.75" customHeight="1" x14ac:dyDescent="0.25">
      <c r="A422" s="45" t="s">
        <v>199</v>
      </c>
      <c r="B422" s="46" t="s">
        <v>174</v>
      </c>
      <c r="C422" s="43" t="s">
        <v>176</v>
      </c>
      <c r="D422" s="43" t="s">
        <v>66</v>
      </c>
      <c r="E422" s="44"/>
      <c r="F422" s="25"/>
      <c r="G422" s="14">
        <f>G423</f>
        <v>58582.200000000004</v>
      </c>
      <c r="H422" s="14">
        <f>H423</f>
        <v>12726.2</v>
      </c>
      <c r="I422" s="14">
        <f t="shared" si="35"/>
        <v>21.723663501882822</v>
      </c>
    </row>
    <row r="423" spans="1:9" ht="48" customHeight="1" x14ac:dyDescent="0.25">
      <c r="A423" s="45" t="s">
        <v>49</v>
      </c>
      <c r="B423" s="46" t="s">
        <v>174</v>
      </c>
      <c r="C423" s="43" t="s">
        <v>176</v>
      </c>
      <c r="D423" s="43" t="s">
        <v>66</v>
      </c>
      <c r="E423" s="43" t="s">
        <v>50</v>
      </c>
      <c r="F423" s="25"/>
      <c r="G423" s="14">
        <f>G424</f>
        <v>58582.200000000004</v>
      </c>
      <c r="H423" s="14">
        <f>H424</f>
        <v>12726.2</v>
      </c>
      <c r="I423" s="14">
        <f t="shared" si="35"/>
        <v>21.723663501882822</v>
      </c>
    </row>
    <row r="424" spans="1:9" ht="63" customHeight="1" x14ac:dyDescent="0.25">
      <c r="A424" s="45" t="s">
        <v>178</v>
      </c>
      <c r="B424" s="46" t="s">
        <v>174</v>
      </c>
      <c r="C424" s="43" t="s">
        <v>176</v>
      </c>
      <c r="D424" s="43" t="s">
        <v>66</v>
      </c>
      <c r="E424" s="43" t="s">
        <v>179</v>
      </c>
      <c r="F424" s="25"/>
      <c r="G424" s="14">
        <f>G425+G429+G432</f>
        <v>58582.200000000004</v>
      </c>
      <c r="H424" s="14">
        <f>H425+H429+H432</f>
        <v>12726.2</v>
      </c>
      <c r="I424" s="14">
        <f t="shared" si="35"/>
        <v>21.723663501882822</v>
      </c>
    </row>
    <row r="425" spans="1:9" ht="63.75" customHeight="1" x14ac:dyDescent="0.25">
      <c r="A425" s="45" t="s">
        <v>20</v>
      </c>
      <c r="B425" s="46" t="s">
        <v>174</v>
      </c>
      <c r="C425" s="43" t="s">
        <v>176</v>
      </c>
      <c r="D425" s="43" t="s">
        <v>66</v>
      </c>
      <c r="E425" s="43" t="s">
        <v>200</v>
      </c>
      <c r="F425" s="25"/>
      <c r="G425" s="14">
        <f>G426</f>
        <v>36576.200000000004</v>
      </c>
      <c r="H425" s="14">
        <f>H426</f>
        <v>7408.3</v>
      </c>
      <c r="I425" s="14">
        <f t="shared" si="35"/>
        <v>20.254427742630451</v>
      </c>
    </row>
    <row r="426" spans="1:9" ht="17.25" customHeight="1" x14ac:dyDescent="0.25">
      <c r="A426" s="47" t="s">
        <v>28</v>
      </c>
      <c r="B426" s="48" t="s">
        <v>174</v>
      </c>
      <c r="C426" s="49" t="s">
        <v>176</v>
      </c>
      <c r="D426" s="43" t="s">
        <v>66</v>
      </c>
      <c r="E426" s="49" t="s">
        <v>201</v>
      </c>
      <c r="F426" s="26"/>
      <c r="G426" s="15">
        <f>G427+G428</f>
        <v>36576.200000000004</v>
      </c>
      <c r="H426" s="15">
        <f>H427+H428</f>
        <v>7408.3</v>
      </c>
      <c r="I426" s="14">
        <f t="shared" si="35"/>
        <v>20.254427742630451</v>
      </c>
    </row>
    <row r="427" spans="1:9" ht="94.5" customHeight="1" x14ac:dyDescent="0.25">
      <c r="A427" s="45" t="s">
        <v>24</v>
      </c>
      <c r="B427" s="46" t="s">
        <v>174</v>
      </c>
      <c r="C427" s="43" t="s">
        <v>176</v>
      </c>
      <c r="D427" s="43" t="s">
        <v>66</v>
      </c>
      <c r="E427" s="43" t="s">
        <v>201</v>
      </c>
      <c r="F427" s="27" t="s">
        <v>25</v>
      </c>
      <c r="G427" s="14">
        <v>36489.4</v>
      </c>
      <c r="H427" s="14">
        <v>7408.3</v>
      </c>
      <c r="I427" s="14">
        <f t="shared" si="35"/>
        <v>20.302608428749171</v>
      </c>
    </row>
    <row r="428" spans="1:9" ht="48.75" customHeight="1" x14ac:dyDescent="0.25">
      <c r="A428" s="45" t="s">
        <v>30</v>
      </c>
      <c r="B428" s="46" t="s">
        <v>174</v>
      </c>
      <c r="C428" s="43" t="s">
        <v>176</v>
      </c>
      <c r="D428" s="43" t="s">
        <v>66</v>
      </c>
      <c r="E428" s="43" t="s">
        <v>201</v>
      </c>
      <c r="F428" s="27" t="s">
        <v>31</v>
      </c>
      <c r="G428" s="14">
        <v>86.8</v>
      </c>
      <c r="H428" s="14">
        <v>0</v>
      </c>
      <c r="I428" s="14">
        <f t="shared" si="35"/>
        <v>0</v>
      </c>
    </row>
    <row r="429" spans="1:9" ht="17.25" customHeight="1" x14ac:dyDescent="0.25">
      <c r="A429" s="45" t="s">
        <v>202</v>
      </c>
      <c r="B429" s="46" t="s">
        <v>174</v>
      </c>
      <c r="C429" s="43" t="s">
        <v>176</v>
      </c>
      <c r="D429" s="43" t="s">
        <v>66</v>
      </c>
      <c r="E429" s="43" t="s">
        <v>203</v>
      </c>
      <c r="F429" s="25"/>
      <c r="G429" s="14">
        <f>G430</f>
        <v>500</v>
      </c>
      <c r="H429" s="14">
        <f>H430</f>
        <v>0</v>
      </c>
      <c r="I429" s="14">
        <f t="shared" si="35"/>
        <v>0</v>
      </c>
    </row>
    <row r="430" spans="1:9" ht="159" customHeight="1" x14ac:dyDescent="0.25">
      <c r="A430" s="47" t="s">
        <v>204</v>
      </c>
      <c r="B430" s="48" t="s">
        <v>174</v>
      </c>
      <c r="C430" s="49" t="s">
        <v>176</v>
      </c>
      <c r="D430" s="43" t="s">
        <v>66</v>
      </c>
      <c r="E430" s="49" t="s">
        <v>205</v>
      </c>
      <c r="F430" s="26"/>
      <c r="G430" s="15">
        <f>G431</f>
        <v>500</v>
      </c>
      <c r="H430" s="15">
        <f>H431</f>
        <v>0</v>
      </c>
      <c r="I430" s="14">
        <f t="shared" si="35"/>
        <v>0</v>
      </c>
    </row>
    <row r="431" spans="1:9" ht="32.25" customHeight="1" x14ac:dyDescent="0.25">
      <c r="A431" s="45" t="s">
        <v>32</v>
      </c>
      <c r="B431" s="46" t="s">
        <v>174</v>
      </c>
      <c r="C431" s="43" t="s">
        <v>176</v>
      </c>
      <c r="D431" s="43" t="s">
        <v>66</v>
      </c>
      <c r="E431" s="43" t="s">
        <v>205</v>
      </c>
      <c r="F431" s="27" t="s">
        <v>33</v>
      </c>
      <c r="G431" s="14">
        <v>500</v>
      </c>
      <c r="H431" s="14">
        <v>0</v>
      </c>
      <c r="I431" s="14">
        <f t="shared" si="35"/>
        <v>0</v>
      </c>
    </row>
    <row r="432" spans="1:9" ht="17.25" customHeight="1" x14ac:dyDescent="0.25">
      <c r="A432" s="45" t="s">
        <v>43</v>
      </c>
      <c r="B432" s="46" t="s">
        <v>174</v>
      </c>
      <c r="C432" s="43" t="s">
        <v>176</v>
      </c>
      <c r="D432" s="43" t="s">
        <v>66</v>
      </c>
      <c r="E432" s="43" t="s">
        <v>180</v>
      </c>
      <c r="F432" s="25"/>
      <c r="G432" s="14">
        <f>G433</f>
        <v>21506</v>
      </c>
      <c r="H432" s="14">
        <f>H433</f>
        <v>5317.9</v>
      </c>
      <c r="I432" s="14">
        <f t="shared" si="35"/>
        <v>24.727517901980843</v>
      </c>
    </row>
    <row r="433" spans="1:9" ht="17.25" customHeight="1" x14ac:dyDescent="0.25">
      <c r="A433" s="47" t="s">
        <v>45</v>
      </c>
      <c r="B433" s="48" t="s">
        <v>174</v>
      </c>
      <c r="C433" s="49" t="s">
        <v>176</v>
      </c>
      <c r="D433" s="43" t="s">
        <v>66</v>
      </c>
      <c r="E433" s="49" t="s">
        <v>181</v>
      </c>
      <c r="F433" s="26"/>
      <c r="G433" s="14">
        <f>G434+G435</f>
        <v>21506</v>
      </c>
      <c r="H433" s="14">
        <f>H434+H435</f>
        <v>5317.9</v>
      </c>
      <c r="I433" s="14">
        <f t="shared" si="35"/>
        <v>24.727517901980843</v>
      </c>
    </row>
    <row r="434" spans="1:9" ht="48" customHeight="1" x14ac:dyDescent="0.25">
      <c r="A434" s="45" t="s">
        <v>55</v>
      </c>
      <c r="B434" s="46" t="s">
        <v>174</v>
      </c>
      <c r="C434" s="43" t="s">
        <v>176</v>
      </c>
      <c r="D434" s="43" t="s">
        <v>66</v>
      </c>
      <c r="E434" s="43" t="s">
        <v>181</v>
      </c>
      <c r="F434" s="27" t="s">
        <v>56</v>
      </c>
      <c r="G434" s="14">
        <v>21375.4</v>
      </c>
      <c r="H434" s="14">
        <v>5317.9</v>
      </c>
      <c r="I434" s="14">
        <f t="shared" si="35"/>
        <v>24.87859876306408</v>
      </c>
    </row>
    <row r="435" spans="1:9" ht="16.5" customHeight="1" x14ac:dyDescent="0.25">
      <c r="A435" s="45" t="s">
        <v>34</v>
      </c>
      <c r="B435" s="46" t="s">
        <v>174</v>
      </c>
      <c r="C435" s="43" t="s">
        <v>176</v>
      </c>
      <c r="D435" s="43" t="s">
        <v>66</v>
      </c>
      <c r="E435" s="43" t="s">
        <v>181</v>
      </c>
      <c r="F435" s="27" t="s">
        <v>11</v>
      </c>
      <c r="G435" s="14">
        <v>130.6</v>
      </c>
      <c r="H435" s="14">
        <v>0</v>
      </c>
      <c r="I435" s="14">
        <f t="shared" si="35"/>
        <v>0</v>
      </c>
    </row>
    <row r="436" spans="1:9" ht="16.5" customHeight="1" x14ac:dyDescent="0.25">
      <c r="A436" s="45"/>
      <c r="B436" s="46"/>
      <c r="C436" s="43"/>
      <c r="D436" s="43"/>
      <c r="E436" s="43"/>
      <c r="F436" s="27"/>
      <c r="G436" s="14"/>
      <c r="H436" s="14"/>
      <c r="I436" s="14"/>
    </row>
    <row r="437" spans="1:9" ht="17.25" customHeight="1" x14ac:dyDescent="0.25">
      <c r="A437" s="40" t="s">
        <v>206</v>
      </c>
      <c r="B437" s="41" t="s">
        <v>174</v>
      </c>
      <c r="C437" s="42" t="s">
        <v>50</v>
      </c>
      <c r="D437" s="43"/>
      <c r="E437" s="44"/>
      <c r="F437" s="25"/>
      <c r="G437" s="13">
        <f t="shared" ref="G437:H440" si="38">G438</f>
        <v>105937.8</v>
      </c>
      <c r="H437" s="13">
        <f t="shared" si="38"/>
        <v>19012.3</v>
      </c>
      <c r="I437" s="16">
        <f t="shared" si="35"/>
        <v>17.946663041898169</v>
      </c>
    </row>
    <row r="438" spans="1:9" ht="17.25" customHeight="1" x14ac:dyDescent="0.25">
      <c r="A438" s="45" t="s">
        <v>207</v>
      </c>
      <c r="B438" s="46" t="s">
        <v>174</v>
      </c>
      <c r="C438" s="43" t="s">
        <v>50</v>
      </c>
      <c r="D438" s="43" t="s">
        <v>27</v>
      </c>
      <c r="E438" s="44"/>
      <c r="F438" s="25"/>
      <c r="G438" s="14">
        <f t="shared" si="38"/>
        <v>105937.8</v>
      </c>
      <c r="H438" s="14">
        <f t="shared" si="38"/>
        <v>19012.3</v>
      </c>
      <c r="I438" s="14">
        <f t="shared" si="35"/>
        <v>17.946663041898169</v>
      </c>
    </row>
    <row r="439" spans="1:9" ht="48" customHeight="1" x14ac:dyDescent="0.25">
      <c r="A439" s="45" t="s">
        <v>49</v>
      </c>
      <c r="B439" s="46" t="s">
        <v>174</v>
      </c>
      <c r="C439" s="43" t="s">
        <v>50</v>
      </c>
      <c r="D439" s="43" t="s">
        <v>27</v>
      </c>
      <c r="E439" s="43" t="s">
        <v>50</v>
      </c>
      <c r="F439" s="25"/>
      <c r="G439" s="14">
        <f t="shared" si="38"/>
        <v>105937.8</v>
      </c>
      <c r="H439" s="14">
        <f t="shared" si="38"/>
        <v>19012.3</v>
      </c>
      <c r="I439" s="14">
        <f t="shared" si="35"/>
        <v>17.946663041898169</v>
      </c>
    </row>
    <row r="440" spans="1:9" ht="63.75" customHeight="1" x14ac:dyDescent="0.25">
      <c r="A440" s="45" t="s">
        <v>178</v>
      </c>
      <c r="B440" s="46" t="s">
        <v>174</v>
      </c>
      <c r="C440" s="43" t="s">
        <v>50</v>
      </c>
      <c r="D440" s="43" t="s">
        <v>27</v>
      </c>
      <c r="E440" s="43" t="s">
        <v>179</v>
      </c>
      <c r="F440" s="25"/>
      <c r="G440" s="14">
        <f t="shared" si="38"/>
        <v>105937.8</v>
      </c>
      <c r="H440" s="14">
        <f t="shared" si="38"/>
        <v>19012.3</v>
      </c>
      <c r="I440" s="14">
        <f t="shared" si="35"/>
        <v>17.946663041898169</v>
      </c>
    </row>
    <row r="441" spans="1:9" ht="17.25" customHeight="1" x14ac:dyDescent="0.25">
      <c r="A441" s="45" t="s">
        <v>202</v>
      </c>
      <c r="B441" s="46" t="s">
        <v>174</v>
      </c>
      <c r="C441" s="43" t="s">
        <v>50</v>
      </c>
      <c r="D441" s="43" t="s">
        <v>27</v>
      </c>
      <c r="E441" s="43" t="s">
        <v>203</v>
      </c>
      <c r="F441" s="25"/>
      <c r="G441" s="14">
        <f>G442+G444</f>
        <v>105937.8</v>
      </c>
      <c r="H441" s="14">
        <f>H442+H444</f>
        <v>19012.3</v>
      </c>
      <c r="I441" s="14">
        <f t="shared" si="35"/>
        <v>17.946663041898169</v>
      </c>
    </row>
    <row r="442" spans="1:9" ht="79.5" customHeight="1" x14ac:dyDescent="0.25">
      <c r="A442" s="47" t="s">
        <v>208</v>
      </c>
      <c r="B442" s="48" t="s">
        <v>174</v>
      </c>
      <c r="C442" s="49" t="s">
        <v>50</v>
      </c>
      <c r="D442" s="43" t="s">
        <v>27</v>
      </c>
      <c r="E442" s="49" t="s">
        <v>209</v>
      </c>
      <c r="F442" s="26"/>
      <c r="G442" s="15">
        <f>G443</f>
        <v>103835.7</v>
      </c>
      <c r="H442" s="15">
        <f>H443</f>
        <v>18650.7</v>
      </c>
      <c r="I442" s="14">
        <f t="shared" si="35"/>
        <v>17.961741481975853</v>
      </c>
    </row>
    <row r="443" spans="1:9" ht="30.75" customHeight="1" x14ac:dyDescent="0.25">
      <c r="A443" s="45" t="s">
        <v>32</v>
      </c>
      <c r="B443" s="46" t="s">
        <v>174</v>
      </c>
      <c r="C443" s="43" t="s">
        <v>50</v>
      </c>
      <c r="D443" s="43" t="s">
        <v>27</v>
      </c>
      <c r="E443" s="43" t="s">
        <v>209</v>
      </c>
      <c r="F443" s="27" t="s">
        <v>33</v>
      </c>
      <c r="G443" s="14">
        <v>103835.7</v>
      </c>
      <c r="H443" s="14">
        <v>18650.7</v>
      </c>
      <c r="I443" s="14">
        <f t="shared" si="35"/>
        <v>17.961741481975853</v>
      </c>
    </row>
    <row r="444" spans="1:9" ht="17.25" customHeight="1" x14ac:dyDescent="0.25">
      <c r="A444" s="45" t="s">
        <v>43</v>
      </c>
      <c r="B444" s="46" t="s">
        <v>174</v>
      </c>
      <c r="C444" s="43" t="s">
        <v>50</v>
      </c>
      <c r="D444" s="43" t="s">
        <v>27</v>
      </c>
      <c r="E444" s="43" t="s">
        <v>180</v>
      </c>
      <c r="F444" s="25"/>
      <c r="G444" s="14">
        <f>G445</f>
        <v>2102.1</v>
      </c>
      <c r="H444" s="14">
        <f>H445</f>
        <v>361.6</v>
      </c>
      <c r="I444" s="14">
        <f t="shared" si="35"/>
        <v>17.201845773274346</v>
      </c>
    </row>
    <row r="445" spans="1:9" ht="78.75" customHeight="1" x14ac:dyDescent="0.25">
      <c r="A445" s="47" t="s">
        <v>208</v>
      </c>
      <c r="B445" s="48" t="s">
        <v>174</v>
      </c>
      <c r="C445" s="49" t="s">
        <v>50</v>
      </c>
      <c r="D445" s="43" t="s">
        <v>27</v>
      </c>
      <c r="E445" s="49" t="s">
        <v>210</v>
      </c>
      <c r="F445" s="26"/>
      <c r="G445" s="15">
        <f>G446+G447</f>
        <v>2102.1</v>
      </c>
      <c r="H445" s="15">
        <f>H446+H447</f>
        <v>361.6</v>
      </c>
      <c r="I445" s="14">
        <f t="shared" si="35"/>
        <v>17.201845773274346</v>
      </c>
    </row>
    <row r="446" spans="1:9" ht="48.75" customHeight="1" x14ac:dyDescent="0.25">
      <c r="A446" s="45" t="s">
        <v>30</v>
      </c>
      <c r="B446" s="46" t="s">
        <v>174</v>
      </c>
      <c r="C446" s="43" t="s">
        <v>50</v>
      </c>
      <c r="D446" s="43" t="s">
        <v>27</v>
      </c>
      <c r="E446" s="43" t="s">
        <v>210</v>
      </c>
      <c r="F446" s="27" t="s">
        <v>31</v>
      </c>
      <c r="G446" s="14">
        <v>1579</v>
      </c>
      <c r="H446" s="14">
        <v>299.5</v>
      </c>
      <c r="I446" s="14">
        <f t="shared" si="35"/>
        <v>18.967701076630782</v>
      </c>
    </row>
    <row r="447" spans="1:9" ht="46.5" customHeight="1" x14ac:dyDescent="0.25">
      <c r="A447" s="45" t="s">
        <v>55</v>
      </c>
      <c r="B447" s="46" t="s">
        <v>174</v>
      </c>
      <c r="C447" s="43" t="s">
        <v>50</v>
      </c>
      <c r="D447" s="43" t="s">
        <v>27</v>
      </c>
      <c r="E447" s="43" t="s">
        <v>210</v>
      </c>
      <c r="F447" s="27" t="s">
        <v>56</v>
      </c>
      <c r="G447" s="14">
        <v>523.1</v>
      </c>
      <c r="H447" s="14">
        <v>62.1</v>
      </c>
      <c r="I447" s="14">
        <f t="shared" si="35"/>
        <v>11.871535079334734</v>
      </c>
    </row>
    <row r="448" spans="1:9" ht="17.25" customHeight="1" x14ac:dyDescent="0.25">
      <c r="A448" s="45"/>
      <c r="B448" s="46"/>
      <c r="C448" s="43"/>
      <c r="D448" s="43"/>
      <c r="E448" s="43"/>
      <c r="F448" s="27"/>
      <c r="G448" s="14"/>
      <c r="H448" s="14"/>
      <c r="I448" s="14"/>
    </row>
    <row r="449" spans="1:9" ht="111" customHeight="1" x14ac:dyDescent="0.25">
      <c r="A449" s="50" t="s">
        <v>211</v>
      </c>
      <c r="B449" s="41" t="s">
        <v>212</v>
      </c>
      <c r="C449" s="42"/>
      <c r="D449" s="43"/>
      <c r="E449" s="44"/>
      <c r="F449" s="25"/>
      <c r="G449" s="13">
        <f>G450+G461</f>
        <v>176472.4</v>
      </c>
      <c r="H449" s="13">
        <f>H450+H461</f>
        <v>18983.599999999999</v>
      </c>
      <c r="I449" s="14">
        <f t="shared" si="35"/>
        <v>10.757262892100975</v>
      </c>
    </row>
    <row r="450" spans="1:9" ht="17.25" customHeight="1" x14ac:dyDescent="0.25">
      <c r="A450" s="40" t="s">
        <v>175</v>
      </c>
      <c r="B450" s="41" t="s">
        <v>212</v>
      </c>
      <c r="C450" s="42" t="s">
        <v>176</v>
      </c>
      <c r="D450" s="43"/>
      <c r="E450" s="44"/>
      <c r="F450" s="25"/>
      <c r="G450" s="13">
        <f t="shared" ref="G450:H453" si="39">G451</f>
        <v>9085.9</v>
      </c>
      <c r="H450" s="13">
        <f t="shared" si="39"/>
        <v>0</v>
      </c>
      <c r="I450" s="14">
        <f t="shared" si="35"/>
        <v>0</v>
      </c>
    </row>
    <row r="451" spans="1:9" ht="17.25" customHeight="1" x14ac:dyDescent="0.25">
      <c r="A451" s="45" t="s">
        <v>196</v>
      </c>
      <c r="B451" s="46" t="s">
        <v>212</v>
      </c>
      <c r="C451" s="43" t="s">
        <v>176</v>
      </c>
      <c r="D451" s="43" t="s">
        <v>176</v>
      </c>
      <c r="E451" s="44"/>
      <c r="F451" s="25"/>
      <c r="G451" s="14">
        <f t="shared" si="39"/>
        <v>9085.9</v>
      </c>
      <c r="H451" s="14">
        <f t="shared" si="39"/>
        <v>0</v>
      </c>
      <c r="I451" s="14">
        <f t="shared" si="35"/>
        <v>0</v>
      </c>
    </row>
    <row r="452" spans="1:9" ht="48" customHeight="1" x14ac:dyDescent="0.25">
      <c r="A452" s="45" t="s">
        <v>49</v>
      </c>
      <c r="B452" s="46" t="s">
        <v>212</v>
      </c>
      <c r="C452" s="43" t="s">
        <v>176</v>
      </c>
      <c r="D452" s="43" t="s">
        <v>176</v>
      </c>
      <c r="E452" s="43" t="s">
        <v>50</v>
      </c>
      <c r="F452" s="25"/>
      <c r="G452" s="14">
        <f t="shared" si="39"/>
        <v>9085.9</v>
      </c>
      <c r="H452" s="14">
        <f t="shared" si="39"/>
        <v>0</v>
      </c>
      <c r="I452" s="14">
        <f t="shared" si="35"/>
        <v>0</v>
      </c>
    </row>
    <row r="453" spans="1:9" ht="32.25" customHeight="1" x14ac:dyDescent="0.25">
      <c r="A453" s="45" t="s">
        <v>213</v>
      </c>
      <c r="B453" s="46" t="s">
        <v>212</v>
      </c>
      <c r="C453" s="43" t="s">
        <v>176</v>
      </c>
      <c r="D453" s="43" t="s">
        <v>176</v>
      </c>
      <c r="E453" s="43" t="s">
        <v>214</v>
      </c>
      <c r="F453" s="25"/>
      <c r="G453" s="14">
        <f t="shared" si="39"/>
        <v>9085.9</v>
      </c>
      <c r="H453" s="14">
        <f t="shared" si="39"/>
        <v>0</v>
      </c>
      <c r="I453" s="14">
        <f t="shared" si="35"/>
        <v>0</v>
      </c>
    </row>
    <row r="454" spans="1:9" ht="18" customHeight="1" x14ac:dyDescent="0.25">
      <c r="A454" s="45" t="s">
        <v>43</v>
      </c>
      <c r="B454" s="46" t="s">
        <v>212</v>
      </c>
      <c r="C454" s="43" t="s">
        <v>176</v>
      </c>
      <c r="D454" s="43" t="s">
        <v>176</v>
      </c>
      <c r="E454" s="43" t="s">
        <v>215</v>
      </c>
      <c r="F454" s="25"/>
      <c r="G454" s="14">
        <f>G455+G458</f>
        <v>9085.9</v>
      </c>
      <c r="H454" s="14">
        <f>H455+H458</f>
        <v>0</v>
      </c>
      <c r="I454" s="14">
        <f t="shared" si="35"/>
        <v>0</v>
      </c>
    </row>
    <row r="455" spans="1:9" ht="17.25" customHeight="1" x14ac:dyDescent="0.25">
      <c r="A455" s="47" t="s">
        <v>45</v>
      </c>
      <c r="B455" s="48" t="s">
        <v>212</v>
      </c>
      <c r="C455" s="49" t="s">
        <v>176</v>
      </c>
      <c r="D455" s="43" t="s">
        <v>176</v>
      </c>
      <c r="E455" s="49" t="s">
        <v>216</v>
      </c>
      <c r="F455" s="26"/>
      <c r="G455" s="15">
        <f>G456+G457</f>
        <v>9000</v>
      </c>
      <c r="H455" s="15">
        <f>H456+H457</f>
        <v>0</v>
      </c>
      <c r="I455" s="14">
        <f t="shared" si="35"/>
        <v>0</v>
      </c>
    </row>
    <row r="456" spans="1:9" ht="48.75" customHeight="1" x14ac:dyDescent="0.25">
      <c r="A456" s="45" t="s">
        <v>30</v>
      </c>
      <c r="B456" s="46" t="s">
        <v>212</v>
      </c>
      <c r="C456" s="43" t="s">
        <v>176</v>
      </c>
      <c r="D456" s="43" t="s">
        <v>176</v>
      </c>
      <c r="E456" s="43" t="s">
        <v>216</v>
      </c>
      <c r="F456" s="27" t="s">
        <v>31</v>
      </c>
      <c r="G456" s="14">
        <v>25</v>
      </c>
      <c r="H456" s="14">
        <v>0</v>
      </c>
      <c r="I456" s="14">
        <f t="shared" si="35"/>
        <v>0</v>
      </c>
    </row>
    <row r="457" spans="1:9" ht="31.5" customHeight="1" x14ac:dyDescent="0.25">
      <c r="A457" s="45" t="s">
        <v>32</v>
      </c>
      <c r="B457" s="46" t="s">
        <v>212</v>
      </c>
      <c r="C457" s="43" t="s">
        <v>176</v>
      </c>
      <c r="D457" s="43" t="s">
        <v>176</v>
      </c>
      <c r="E457" s="43" t="s">
        <v>216</v>
      </c>
      <c r="F457" s="27" t="s">
        <v>33</v>
      </c>
      <c r="G457" s="14">
        <v>8975</v>
      </c>
      <c r="H457" s="14">
        <v>0</v>
      </c>
      <c r="I457" s="14">
        <f t="shared" si="35"/>
        <v>0</v>
      </c>
    </row>
    <row r="458" spans="1:9" ht="31.5" customHeight="1" x14ac:dyDescent="0.25">
      <c r="A458" s="47" t="s">
        <v>197</v>
      </c>
      <c r="B458" s="48" t="s">
        <v>212</v>
      </c>
      <c r="C458" s="49" t="s">
        <v>176</v>
      </c>
      <c r="D458" s="43" t="s">
        <v>176</v>
      </c>
      <c r="E458" s="49" t="s">
        <v>217</v>
      </c>
      <c r="F458" s="26"/>
      <c r="G458" s="15">
        <f>G459</f>
        <v>85.9</v>
      </c>
      <c r="H458" s="15">
        <f>H459</f>
        <v>0</v>
      </c>
      <c r="I458" s="14">
        <f t="shared" si="35"/>
        <v>0</v>
      </c>
    </row>
    <row r="459" spans="1:9" ht="32.25" customHeight="1" x14ac:dyDescent="0.25">
      <c r="A459" s="45" t="s">
        <v>32</v>
      </c>
      <c r="B459" s="46" t="s">
        <v>212</v>
      </c>
      <c r="C459" s="43" t="s">
        <v>176</v>
      </c>
      <c r="D459" s="43" t="s">
        <v>176</v>
      </c>
      <c r="E459" s="43" t="s">
        <v>217</v>
      </c>
      <c r="F459" s="27" t="s">
        <v>33</v>
      </c>
      <c r="G459" s="14">
        <v>85.9</v>
      </c>
      <c r="H459" s="14">
        <v>0</v>
      </c>
      <c r="I459" s="14">
        <f t="shared" si="35"/>
        <v>0</v>
      </c>
    </row>
    <row r="460" spans="1:9" ht="15" customHeight="1" x14ac:dyDescent="0.25">
      <c r="A460" s="45"/>
      <c r="B460" s="46"/>
      <c r="C460" s="43"/>
      <c r="D460" s="43"/>
      <c r="E460" s="43"/>
      <c r="F460" s="27"/>
      <c r="G460" s="14"/>
      <c r="H460" s="14"/>
      <c r="I460" s="14"/>
    </row>
    <row r="461" spans="1:9" ht="17.25" customHeight="1" x14ac:dyDescent="0.25">
      <c r="A461" s="40" t="s">
        <v>206</v>
      </c>
      <c r="B461" s="41" t="s">
        <v>212</v>
      </c>
      <c r="C461" s="42" t="s">
        <v>50</v>
      </c>
      <c r="D461" s="43"/>
      <c r="E461" s="44"/>
      <c r="F461" s="25"/>
      <c r="G461" s="13">
        <f>G462+G471+G481+G494</f>
        <v>167386.5</v>
      </c>
      <c r="H461" s="13">
        <f>H462+H471+H481+H494</f>
        <v>18983.599999999999</v>
      </c>
      <c r="I461" s="16">
        <f t="shared" si="35"/>
        <v>11.341177454573694</v>
      </c>
    </row>
    <row r="462" spans="1:9" ht="17.25" customHeight="1" x14ac:dyDescent="0.25">
      <c r="A462" s="45" t="s">
        <v>218</v>
      </c>
      <c r="B462" s="46" t="s">
        <v>212</v>
      </c>
      <c r="C462" s="43" t="s">
        <v>50</v>
      </c>
      <c r="D462" s="43" t="s">
        <v>13</v>
      </c>
      <c r="E462" s="44"/>
      <c r="F462" s="25"/>
      <c r="G462" s="14">
        <f>G463</f>
        <v>46816.800000000003</v>
      </c>
      <c r="H462" s="14">
        <f>H463</f>
        <v>7861.9000000000005</v>
      </c>
      <c r="I462" s="14">
        <f t="shared" ref="I462:I525" si="40">H462/G462*100</f>
        <v>16.792903402197503</v>
      </c>
    </row>
    <row r="463" spans="1:9" ht="48.75" customHeight="1" x14ac:dyDescent="0.25">
      <c r="A463" s="45" t="s">
        <v>49</v>
      </c>
      <c r="B463" s="46" t="s">
        <v>212</v>
      </c>
      <c r="C463" s="43" t="s">
        <v>50</v>
      </c>
      <c r="D463" s="43" t="s">
        <v>13</v>
      </c>
      <c r="E463" s="43" t="s">
        <v>50</v>
      </c>
      <c r="F463" s="25"/>
      <c r="G463" s="14">
        <f>G464</f>
        <v>46816.800000000003</v>
      </c>
      <c r="H463" s="14">
        <f>H464</f>
        <v>7861.9000000000005</v>
      </c>
      <c r="I463" s="14">
        <f t="shared" si="40"/>
        <v>16.792903402197503</v>
      </c>
    </row>
    <row r="464" spans="1:9" ht="30.75" customHeight="1" x14ac:dyDescent="0.25">
      <c r="A464" s="45" t="s">
        <v>213</v>
      </c>
      <c r="B464" s="46" t="s">
        <v>212</v>
      </c>
      <c r="C464" s="43" t="s">
        <v>50</v>
      </c>
      <c r="D464" s="43" t="s">
        <v>13</v>
      </c>
      <c r="E464" s="43" t="s">
        <v>214</v>
      </c>
      <c r="F464" s="25"/>
      <c r="G464" s="14">
        <f>G465+G468</f>
        <v>46816.800000000003</v>
      </c>
      <c r="H464" s="14">
        <f>H465+H468</f>
        <v>7861.9000000000005</v>
      </c>
      <c r="I464" s="14">
        <f t="shared" si="40"/>
        <v>16.792903402197503</v>
      </c>
    </row>
    <row r="465" spans="1:9" ht="15.75" customHeight="1" x14ac:dyDescent="0.25">
      <c r="A465" s="45" t="s">
        <v>202</v>
      </c>
      <c r="B465" s="46" t="s">
        <v>212</v>
      </c>
      <c r="C465" s="43" t="s">
        <v>50</v>
      </c>
      <c r="D465" s="43" t="s">
        <v>13</v>
      </c>
      <c r="E465" s="43" t="s">
        <v>219</v>
      </c>
      <c r="F465" s="25"/>
      <c r="G465" s="14">
        <f>G466</f>
        <v>46583.9</v>
      </c>
      <c r="H465" s="14">
        <f>H466</f>
        <v>7824.3</v>
      </c>
      <c r="I465" s="14">
        <f t="shared" si="40"/>
        <v>16.796146308059225</v>
      </c>
    </row>
    <row r="466" spans="1:9" ht="32.25" customHeight="1" x14ac:dyDescent="0.25">
      <c r="A466" s="47" t="s">
        <v>220</v>
      </c>
      <c r="B466" s="48" t="s">
        <v>212</v>
      </c>
      <c r="C466" s="49" t="s">
        <v>50</v>
      </c>
      <c r="D466" s="43" t="s">
        <v>13</v>
      </c>
      <c r="E466" s="49" t="s">
        <v>221</v>
      </c>
      <c r="F466" s="26"/>
      <c r="G466" s="15">
        <f>G467</f>
        <v>46583.9</v>
      </c>
      <c r="H466" s="15">
        <f>H467</f>
        <v>7824.3</v>
      </c>
      <c r="I466" s="14">
        <f t="shared" si="40"/>
        <v>16.796146308059225</v>
      </c>
    </row>
    <row r="467" spans="1:9" ht="31.5" customHeight="1" x14ac:dyDescent="0.25">
      <c r="A467" s="45" t="s">
        <v>32</v>
      </c>
      <c r="B467" s="46" t="s">
        <v>212</v>
      </c>
      <c r="C467" s="43" t="s">
        <v>50</v>
      </c>
      <c r="D467" s="43" t="s">
        <v>13</v>
      </c>
      <c r="E467" s="43" t="s">
        <v>221</v>
      </c>
      <c r="F467" s="27" t="s">
        <v>33</v>
      </c>
      <c r="G467" s="14">
        <v>46583.9</v>
      </c>
      <c r="H467" s="14">
        <v>7824.3</v>
      </c>
      <c r="I467" s="14">
        <f t="shared" si="40"/>
        <v>16.796146308059225</v>
      </c>
    </row>
    <row r="468" spans="1:9" ht="16.5" customHeight="1" x14ac:dyDescent="0.25">
      <c r="A468" s="45" t="s">
        <v>43</v>
      </c>
      <c r="B468" s="46" t="s">
        <v>212</v>
      </c>
      <c r="C468" s="43" t="s">
        <v>50</v>
      </c>
      <c r="D468" s="43" t="s">
        <v>13</v>
      </c>
      <c r="E468" s="43" t="s">
        <v>215</v>
      </c>
      <c r="F468" s="25"/>
      <c r="G468" s="14">
        <f>G469</f>
        <v>232.9</v>
      </c>
      <c r="H468" s="14">
        <f>H469</f>
        <v>37.6</v>
      </c>
      <c r="I468" s="14">
        <f t="shared" si="40"/>
        <v>16.144267926148562</v>
      </c>
    </row>
    <row r="469" spans="1:9" ht="31.5" customHeight="1" x14ac:dyDescent="0.25">
      <c r="A469" s="47" t="s">
        <v>220</v>
      </c>
      <c r="B469" s="48" t="s">
        <v>212</v>
      </c>
      <c r="C469" s="49" t="s">
        <v>50</v>
      </c>
      <c r="D469" s="43" t="s">
        <v>13</v>
      </c>
      <c r="E469" s="49" t="s">
        <v>222</v>
      </c>
      <c r="F469" s="26"/>
      <c r="G469" s="15">
        <f>G470</f>
        <v>232.9</v>
      </c>
      <c r="H469" s="15">
        <f>H470</f>
        <v>37.6</v>
      </c>
      <c r="I469" s="14">
        <f t="shared" si="40"/>
        <v>16.144267926148562</v>
      </c>
    </row>
    <row r="470" spans="1:9" ht="47.25" customHeight="1" x14ac:dyDescent="0.25">
      <c r="A470" s="45" t="s">
        <v>30</v>
      </c>
      <c r="B470" s="46" t="s">
        <v>212</v>
      </c>
      <c r="C470" s="43" t="s">
        <v>50</v>
      </c>
      <c r="D470" s="43" t="s">
        <v>13</v>
      </c>
      <c r="E470" s="43" t="s">
        <v>222</v>
      </c>
      <c r="F470" s="27" t="s">
        <v>31</v>
      </c>
      <c r="G470" s="14">
        <v>232.9</v>
      </c>
      <c r="H470" s="14">
        <v>37.6</v>
      </c>
      <c r="I470" s="14">
        <f t="shared" si="40"/>
        <v>16.144267926148562</v>
      </c>
    </row>
    <row r="471" spans="1:9" ht="17.25" customHeight="1" x14ac:dyDescent="0.25">
      <c r="A471" s="45" t="s">
        <v>223</v>
      </c>
      <c r="B471" s="46" t="s">
        <v>212</v>
      </c>
      <c r="C471" s="43" t="s">
        <v>50</v>
      </c>
      <c r="D471" s="43" t="s">
        <v>64</v>
      </c>
      <c r="E471" s="44"/>
      <c r="F471" s="25"/>
      <c r="G471" s="14">
        <f>G472+G479</f>
        <v>2291.4</v>
      </c>
      <c r="H471" s="14">
        <f>H472+H479</f>
        <v>622.4</v>
      </c>
      <c r="I471" s="14">
        <f t="shared" si="40"/>
        <v>27.162433446801082</v>
      </c>
    </row>
    <row r="472" spans="1:9" ht="48" customHeight="1" x14ac:dyDescent="0.25">
      <c r="A472" s="45" t="s">
        <v>49</v>
      </c>
      <c r="B472" s="46" t="s">
        <v>212</v>
      </c>
      <c r="C472" s="43" t="s">
        <v>50</v>
      </c>
      <c r="D472" s="43" t="s">
        <v>64</v>
      </c>
      <c r="E472" s="43" t="s">
        <v>50</v>
      </c>
      <c r="F472" s="25"/>
      <c r="G472" s="14">
        <f>G473</f>
        <v>1984</v>
      </c>
      <c r="H472" s="14">
        <f>H473</f>
        <v>315</v>
      </c>
      <c r="I472" s="14">
        <f t="shared" si="40"/>
        <v>15.87701612903226</v>
      </c>
    </row>
    <row r="473" spans="1:9" ht="31.5" customHeight="1" x14ac:dyDescent="0.25">
      <c r="A473" s="45" t="s">
        <v>213</v>
      </c>
      <c r="B473" s="46" t="s">
        <v>212</v>
      </c>
      <c r="C473" s="43" t="s">
        <v>50</v>
      </c>
      <c r="D473" s="43" t="s">
        <v>64</v>
      </c>
      <c r="E473" s="43" t="s">
        <v>214</v>
      </c>
      <c r="F473" s="25"/>
      <c r="G473" s="14">
        <f>G474</f>
        <v>1984</v>
      </c>
      <c r="H473" s="14">
        <f>H474</f>
        <v>315</v>
      </c>
      <c r="I473" s="14">
        <f t="shared" si="40"/>
        <v>15.87701612903226</v>
      </c>
    </row>
    <row r="474" spans="1:9" ht="15.75" customHeight="1" x14ac:dyDescent="0.25">
      <c r="A474" s="45" t="s">
        <v>202</v>
      </c>
      <c r="B474" s="46" t="s">
        <v>212</v>
      </c>
      <c r="C474" s="43" t="s">
        <v>50</v>
      </c>
      <c r="D474" s="43" t="s">
        <v>64</v>
      </c>
      <c r="E474" s="43" t="s">
        <v>219</v>
      </c>
      <c r="F474" s="25"/>
      <c r="G474" s="14">
        <f>G475+G477</f>
        <v>1984</v>
      </c>
      <c r="H474" s="14">
        <f>H475+H477</f>
        <v>315</v>
      </c>
      <c r="I474" s="14">
        <f t="shared" si="40"/>
        <v>15.87701612903226</v>
      </c>
    </row>
    <row r="475" spans="1:9" ht="79.5" customHeight="1" x14ac:dyDescent="0.25">
      <c r="A475" s="47" t="s">
        <v>224</v>
      </c>
      <c r="B475" s="48" t="s">
        <v>212</v>
      </c>
      <c r="C475" s="49" t="s">
        <v>50</v>
      </c>
      <c r="D475" s="43" t="s">
        <v>64</v>
      </c>
      <c r="E475" s="49" t="s">
        <v>225</v>
      </c>
      <c r="F475" s="26"/>
      <c r="G475" s="15">
        <f>G476</f>
        <v>300</v>
      </c>
      <c r="H475" s="15">
        <f>H476</f>
        <v>75</v>
      </c>
      <c r="I475" s="14">
        <f t="shared" si="40"/>
        <v>25</v>
      </c>
    </row>
    <row r="476" spans="1:9" ht="31.5" customHeight="1" x14ac:dyDescent="0.25">
      <c r="A476" s="45" t="s">
        <v>32</v>
      </c>
      <c r="B476" s="46" t="s">
        <v>212</v>
      </c>
      <c r="C476" s="43" t="s">
        <v>50</v>
      </c>
      <c r="D476" s="43" t="s">
        <v>64</v>
      </c>
      <c r="E476" s="43" t="s">
        <v>225</v>
      </c>
      <c r="F476" s="27" t="s">
        <v>33</v>
      </c>
      <c r="G476" s="14">
        <v>300</v>
      </c>
      <c r="H476" s="14">
        <v>75</v>
      </c>
      <c r="I476" s="14">
        <f t="shared" si="40"/>
        <v>25</v>
      </c>
    </row>
    <row r="477" spans="1:9" ht="48.75" customHeight="1" x14ac:dyDescent="0.25">
      <c r="A477" s="47" t="s">
        <v>226</v>
      </c>
      <c r="B477" s="48" t="s">
        <v>212</v>
      </c>
      <c r="C477" s="49" t="s">
        <v>50</v>
      </c>
      <c r="D477" s="43" t="s">
        <v>64</v>
      </c>
      <c r="E477" s="49" t="s">
        <v>227</v>
      </c>
      <c r="F477" s="26"/>
      <c r="G477" s="15">
        <f>G478</f>
        <v>1684</v>
      </c>
      <c r="H477" s="15">
        <f>H478</f>
        <v>240</v>
      </c>
      <c r="I477" s="14">
        <f t="shared" si="40"/>
        <v>14.251781472684085</v>
      </c>
    </row>
    <row r="478" spans="1:9" ht="31.5" customHeight="1" x14ac:dyDescent="0.25">
      <c r="A478" s="45" t="s">
        <v>32</v>
      </c>
      <c r="B478" s="46" t="s">
        <v>212</v>
      </c>
      <c r="C478" s="43" t="s">
        <v>50</v>
      </c>
      <c r="D478" s="43" t="s">
        <v>64</v>
      </c>
      <c r="E478" s="43" t="s">
        <v>227</v>
      </c>
      <c r="F478" s="27" t="s">
        <v>33</v>
      </c>
      <c r="G478" s="14">
        <v>1684</v>
      </c>
      <c r="H478" s="14">
        <v>240</v>
      </c>
      <c r="I478" s="14">
        <f t="shared" si="40"/>
        <v>14.251781472684085</v>
      </c>
    </row>
    <row r="479" spans="1:9" ht="49.5" customHeight="1" x14ac:dyDescent="0.25">
      <c r="A479" s="45" t="s">
        <v>118</v>
      </c>
      <c r="B479" s="46" t="s">
        <v>212</v>
      </c>
      <c r="C479" s="43" t="s">
        <v>50</v>
      </c>
      <c r="D479" s="43" t="s">
        <v>64</v>
      </c>
      <c r="E479" s="43" t="s">
        <v>119</v>
      </c>
      <c r="F479" s="25"/>
      <c r="G479" s="14">
        <f>G480</f>
        <v>307.39999999999998</v>
      </c>
      <c r="H479" s="14">
        <f>H480</f>
        <v>307.39999999999998</v>
      </c>
      <c r="I479" s="14">
        <f t="shared" si="40"/>
        <v>100</v>
      </c>
    </row>
    <row r="480" spans="1:9" ht="30" customHeight="1" x14ac:dyDescent="0.25">
      <c r="A480" s="45" t="s">
        <v>32</v>
      </c>
      <c r="B480" s="46" t="s">
        <v>212</v>
      </c>
      <c r="C480" s="43" t="s">
        <v>50</v>
      </c>
      <c r="D480" s="43" t="s">
        <v>64</v>
      </c>
      <c r="E480" s="43" t="s">
        <v>120</v>
      </c>
      <c r="F480" s="27" t="s">
        <v>33</v>
      </c>
      <c r="G480" s="14">
        <v>307.39999999999998</v>
      </c>
      <c r="H480" s="14">
        <v>307.39999999999998</v>
      </c>
      <c r="I480" s="14">
        <f t="shared" si="40"/>
        <v>100</v>
      </c>
    </row>
    <row r="481" spans="1:9" ht="17.25" customHeight="1" x14ac:dyDescent="0.25">
      <c r="A481" s="45" t="s">
        <v>207</v>
      </c>
      <c r="B481" s="46" t="s">
        <v>212</v>
      </c>
      <c r="C481" s="43" t="s">
        <v>50</v>
      </c>
      <c r="D481" s="43" t="s">
        <v>27</v>
      </c>
      <c r="E481" s="44"/>
      <c r="F481" s="25"/>
      <c r="G481" s="14">
        <f>G482</f>
        <v>45512.1</v>
      </c>
      <c r="H481" s="14">
        <f>H482</f>
        <v>343.5</v>
      </c>
      <c r="I481" s="14">
        <f t="shared" si="40"/>
        <v>0.75474434271325641</v>
      </c>
    </row>
    <row r="482" spans="1:9" ht="48" customHeight="1" x14ac:dyDescent="0.25">
      <c r="A482" s="45" t="s">
        <v>49</v>
      </c>
      <c r="B482" s="46" t="s">
        <v>212</v>
      </c>
      <c r="C482" s="43" t="s">
        <v>50</v>
      </c>
      <c r="D482" s="43" t="s">
        <v>27</v>
      </c>
      <c r="E482" s="43" t="s">
        <v>50</v>
      </c>
      <c r="F482" s="25"/>
      <c r="G482" s="14">
        <f>G483+G490</f>
        <v>45512.1</v>
      </c>
      <c r="H482" s="14">
        <f>H483+H490</f>
        <v>343.5</v>
      </c>
      <c r="I482" s="14">
        <f t="shared" si="40"/>
        <v>0.75474434271325641</v>
      </c>
    </row>
    <row r="483" spans="1:9" ht="32.25" customHeight="1" x14ac:dyDescent="0.25">
      <c r="A483" s="45" t="s">
        <v>213</v>
      </c>
      <c r="B483" s="46" t="s">
        <v>212</v>
      </c>
      <c r="C483" s="43" t="s">
        <v>50</v>
      </c>
      <c r="D483" s="43" t="s">
        <v>27</v>
      </c>
      <c r="E483" s="43" t="s">
        <v>214</v>
      </c>
      <c r="F483" s="25"/>
      <c r="G483" s="14">
        <f>G484+G487</f>
        <v>1926</v>
      </c>
      <c r="H483" s="14">
        <f>H484+H487</f>
        <v>343.5</v>
      </c>
      <c r="I483" s="14">
        <f t="shared" si="40"/>
        <v>17.834890965732086</v>
      </c>
    </row>
    <row r="484" spans="1:9" ht="16.5" customHeight="1" x14ac:dyDescent="0.25">
      <c r="A484" s="45" t="s">
        <v>202</v>
      </c>
      <c r="B484" s="46" t="s">
        <v>212</v>
      </c>
      <c r="C484" s="43" t="s">
        <v>50</v>
      </c>
      <c r="D484" s="43" t="s">
        <v>27</v>
      </c>
      <c r="E484" s="43" t="s">
        <v>219</v>
      </c>
      <c r="F484" s="25"/>
      <c r="G484" s="14">
        <f>G485</f>
        <v>1914</v>
      </c>
      <c r="H484" s="14">
        <f>H485</f>
        <v>342</v>
      </c>
      <c r="I484" s="14">
        <f t="shared" si="40"/>
        <v>17.868338557993731</v>
      </c>
    </row>
    <row r="485" spans="1:9" ht="63" customHeight="1" x14ac:dyDescent="0.25">
      <c r="A485" s="47" t="s">
        <v>228</v>
      </c>
      <c r="B485" s="48" t="s">
        <v>212</v>
      </c>
      <c r="C485" s="49" t="s">
        <v>50</v>
      </c>
      <c r="D485" s="43" t="s">
        <v>27</v>
      </c>
      <c r="E485" s="49" t="s">
        <v>229</v>
      </c>
      <c r="F485" s="26"/>
      <c r="G485" s="15">
        <f>G486</f>
        <v>1914</v>
      </c>
      <c r="H485" s="15">
        <f>H486</f>
        <v>342</v>
      </c>
      <c r="I485" s="14">
        <f t="shared" si="40"/>
        <v>17.868338557993731</v>
      </c>
    </row>
    <row r="486" spans="1:9" ht="31.5" customHeight="1" x14ac:dyDescent="0.25">
      <c r="A486" s="45" t="s">
        <v>32</v>
      </c>
      <c r="B486" s="46" t="s">
        <v>212</v>
      </c>
      <c r="C486" s="43" t="s">
        <v>50</v>
      </c>
      <c r="D486" s="43" t="s">
        <v>27</v>
      </c>
      <c r="E486" s="43" t="s">
        <v>229</v>
      </c>
      <c r="F486" s="27" t="s">
        <v>33</v>
      </c>
      <c r="G486" s="14">
        <v>1914</v>
      </c>
      <c r="H486" s="14">
        <v>342</v>
      </c>
      <c r="I486" s="14">
        <f t="shared" si="40"/>
        <v>17.868338557993731</v>
      </c>
    </row>
    <row r="487" spans="1:9" ht="15.75" customHeight="1" x14ac:dyDescent="0.25">
      <c r="A487" s="45" t="s">
        <v>43</v>
      </c>
      <c r="B487" s="46" t="s">
        <v>212</v>
      </c>
      <c r="C487" s="43" t="s">
        <v>50</v>
      </c>
      <c r="D487" s="43" t="s">
        <v>27</v>
      </c>
      <c r="E487" s="43" t="s">
        <v>215</v>
      </c>
      <c r="F487" s="25"/>
      <c r="G487" s="14">
        <f>G488</f>
        <v>12</v>
      </c>
      <c r="H487" s="14">
        <f>H488</f>
        <v>1.5</v>
      </c>
      <c r="I487" s="14">
        <f t="shared" si="40"/>
        <v>12.5</v>
      </c>
    </row>
    <row r="488" spans="1:9" ht="63" customHeight="1" x14ac:dyDescent="0.25">
      <c r="A488" s="47" t="s">
        <v>228</v>
      </c>
      <c r="B488" s="48" t="s">
        <v>212</v>
      </c>
      <c r="C488" s="49" t="s">
        <v>50</v>
      </c>
      <c r="D488" s="43" t="s">
        <v>27</v>
      </c>
      <c r="E488" s="49" t="s">
        <v>230</v>
      </c>
      <c r="F488" s="26"/>
      <c r="G488" s="15">
        <f>G489</f>
        <v>12</v>
      </c>
      <c r="H488" s="15">
        <f>H489</f>
        <v>1.5</v>
      </c>
      <c r="I488" s="14">
        <f t="shared" si="40"/>
        <v>12.5</v>
      </c>
    </row>
    <row r="489" spans="1:9" ht="47.25" customHeight="1" x14ac:dyDescent="0.25">
      <c r="A489" s="45" t="s">
        <v>30</v>
      </c>
      <c r="B489" s="46" t="s">
        <v>212</v>
      </c>
      <c r="C489" s="43" t="s">
        <v>50</v>
      </c>
      <c r="D489" s="43" t="s">
        <v>27</v>
      </c>
      <c r="E489" s="43" t="s">
        <v>230</v>
      </c>
      <c r="F489" s="27" t="s">
        <v>31</v>
      </c>
      <c r="G489" s="14">
        <v>12</v>
      </c>
      <c r="H489" s="14">
        <v>1.5</v>
      </c>
      <c r="I489" s="14">
        <f t="shared" si="40"/>
        <v>12.5</v>
      </c>
    </row>
    <row r="490" spans="1:9" ht="111.75" customHeight="1" x14ac:dyDescent="0.25">
      <c r="A490" s="45" t="s">
        <v>231</v>
      </c>
      <c r="B490" s="46" t="s">
        <v>212</v>
      </c>
      <c r="C490" s="43" t="s">
        <v>50</v>
      </c>
      <c r="D490" s="43" t="s">
        <v>27</v>
      </c>
      <c r="E490" s="43" t="s">
        <v>232</v>
      </c>
      <c r="F490" s="25"/>
      <c r="G490" s="14">
        <f t="shared" ref="G490:H492" si="41">G491</f>
        <v>43586.1</v>
      </c>
      <c r="H490" s="14">
        <f t="shared" si="41"/>
        <v>0</v>
      </c>
      <c r="I490" s="14">
        <f t="shared" si="40"/>
        <v>0</v>
      </c>
    </row>
    <row r="491" spans="1:9" ht="18" customHeight="1" x14ac:dyDescent="0.25">
      <c r="A491" s="45" t="s">
        <v>43</v>
      </c>
      <c r="B491" s="46" t="s">
        <v>212</v>
      </c>
      <c r="C491" s="43" t="s">
        <v>50</v>
      </c>
      <c r="D491" s="43" t="s">
        <v>27</v>
      </c>
      <c r="E491" s="43" t="s">
        <v>233</v>
      </c>
      <c r="F491" s="25"/>
      <c r="G491" s="14">
        <f t="shared" si="41"/>
        <v>43586.1</v>
      </c>
      <c r="H491" s="14">
        <f t="shared" si="41"/>
        <v>0</v>
      </c>
      <c r="I491" s="14">
        <f t="shared" si="40"/>
        <v>0</v>
      </c>
    </row>
    <row r="492" spans="1:9" ht="95.25" customHeight="1" x14ac:dyDescent="0.25">
      <c r="A492" s="47" t="s">
        <v>234</v>
      </c>
      <c r="B492" s="48" t="s">
        <v>212</v>
      </c>
      <c r="C492" s="49" t="s">
        <v>50</v>
      </c>
      <c r="D492" s="43" t="s">
        <v>27</v>
      </c>
      <c r="E492" s="49" t="s">
        <v>235</v>
      </c>
      <c r="F492" s="26"/>
      <c r="G492" s="15">
        <f t="shared" si="41"/>
        <v>43586.1</v>
      </c>
      <c r="H492" s="15">
        <f t="shared" si="41"/>
        <v>0</v>
      </c>
      <c r="I492" s="14">
        <f t="shared" si="40"/>
        <v>0</v>
      </c>
    </row>
    <row r="493" spans="1:9" ht="48.75" customHeight="1" x14ac:dyDescent="0.25">
      <c r="A493" s="45" t="s">
        <v>236</v>
      </c>
      <c r="B493" s="46" t="s">
        <v>212</v>
      </c>
      <c r="C493" s="43" t="s">
        <v>50</v>
      </c>
      <c r="D493" s="43" t="s">
        <v>27</v>
      </c>
      <c r="E493" s="43" t="s">
        <v>235</v>
      </c>
      <c r="F493" s="27" t="s">
        <v>237</v>
      </c>
      <c r="G493" s="14">
        <v>43586.1</v>
      </c>
      <c r="H493" s="14">
        <v>0</v>
      </c>
      <c r="I493" s="14">
        <f t="shared" si="40"/>
        <v>0</v>
      </c>
    </row>
    <row r="494" spans="1:9" ht="30.75" customHeight="1" x14ac:dyDescent="0.25">
      <c r="A494" s="45" t="s">
        <v>238</v>
      </c>
      <c r="B494" s="46" t="s">
        <v>212</v>
      </c>
      <c r="C494" s="43" t="s">
        <v>50</v>
      </c>
      <c r="D494" s="43" t="s">
        <v>138</v>
      </c>
      <c r="E494" s="44"/>
      <c r="F494" s="25"/>
      <c r="G494" s="14">
        <f>G495+G514</f>
        <v>72766.2</v>
      </c>
      <c r="H494" s="14">
        <f>H495+H514</f>
        <v>10155.799999999999</v>
      </c>
      <c r="I494" s="14">
        <f t="shared" si="40"/>
        <v>13.956754647075154</v>
      </c>
    </row>
    <row r="495" spans="1:9" ht="47.25" customHeight="1" x14ac:dyDescent="0.25">
      <c r="A495" s="45" t="s">
        <v>49</v>
      </c>
      <c r="B495" s="46" t="s">
        <v>212</v>
      </c>
      <c r="C495" s="43" t="s">
        <v>50</v>
      </c>
      <c r="D495" s="43" t="s">
        <v>138</v>
      </c>
      <c r="E495" s="43" t="s">
        <v>50</v>
      </c>
      <c r="F495" s="25"/>
      <c r="G495" s="14">
        <f>G496+G510</f>
        <v>72233.5</v>
      </c>
      <c r="H495" s="14">
        <f>H496+H510</f>
        <v>10155.799999999999</v>
      </c>
      <c r="I495" s="14">
        <f t="shared" si="40"/>
        <v>14.059681449742847</v>
      </c>
    </row>
    <row r="496" spans="1:9" ht="31.5" customHeight="1" x14ac:dyDescent="0.25">
      <c r="A496" s="45" t="s">
        <v>213</v>
      </c>
      <c r="B496" s="46" t="s">
        <v>212</v>
      </c>
      <c r="C496" s="43" t="s">
        <v>50</v>
      </c>
      <c r="D496" s="43" t="s">
        <v>138</v>
      </c>
      <c r="E496" s="43" t="s">
        <v>214</v>
      </c>
      <c r="F496" s="25"/>
      <c r="G496" s="14">
        <f>G497+G504</f>
        <v>72184.7</v>
      </c>
      <c r="H496" s="14">
        <f>H497+H504</f>
        <v>10155.799999999999</v>
      </c>
      <c r="I496" s="14">
        <f t="shared" si="40"/>
        <v>14.069186406537673</v>
      </c>
    </row>
    <row r="497" spans="1:9" ht="65.25" customHeight="1" x14ac:dyDescent="0.25">
      <c r="A497" s="45" t="s">
        <v>20</v>
      </c>
      <c r="B497" s="46" t="s">
        <v>212</v>
      </c>
      <c r="C497" s="43" t="s">
        <v>50</v>
      </c>
      <c r="D497" s="43" t="s">
        <v>138</v>
      </c>
      <c r="E497" s="43" t="s">
        <v>239</v>
      </c>
      <c r="F497" s="25"/>
      <c r="G497" s="14">
        <f>G498+G501</f>
        <v>68143.3</v>
      </c>
      <c r="H497" s="14">
        <f>H498+H501</f>
        <v>9412.2999999999993</v>
      </c>
      <c r="I497" s="14">
        <f t="shared" si="40"/>
        <v>13.812509813877519</v>
      </c>
    </row>
    <row r="498" spans="1:9" ht="17.25" customHeight="1" x14ac:dyDescent="0.25">
      <c r="A498" s="47" t="s">
        <v>28</v>
      </c>
      <c r="B498" s="48" t="s">
        <v>212</v>
      </c>
      <c r="C498" s="49" t="s">
        <v>50</v>
      </c>
      <c r="D498" s="43" t="s">
        <v>138</v>
      </c>
      <c r="E498" s="49" t="s">
        <v>240</v>
      </c>
      <c r="F498" s="26"/>
      <c r="G498" s="15">
        <f>G499+G500</f>
        <v>42345.599999999999</v>
      </c>
      <c r="H498" s="15">
        <f>H499+H500</f>
        <v>4902.3</v>
      </c>
      <c r="I498" s="14">
        <f t="shared" si="40"/>
        <v>11.576881659487645</v>
      </c>
    </row>
    <row r="499" spans="1:9" ht="94.5" customHeight="1" x14ac:dyDescent="0.25">
      <c r="A499" s="45" t="s">
        <v>24</v>
      </c>
      <c r="B499" s="46" t="s">
        <v>212</v>
      </c>
      <c r="C499" s="43" t="s">
        <v>50</v>
      </c>
      <c r="D499" s="43" t="s">
        <v>138</v>
      </c>
      <c r="E499" s="43" t="s">
        <v>240</v>
      </c>
      <c r="F499" s="27" t="s">
        <v>25</v>
      </c>
      <c r="G499" s="14">
        <v>42330.6</v>
      </c>
      <c r="H499" s="14">
        <v>4902.3</v>
      </c>
      <c r="I499" s="14">
        <f t="shared" si="40"/>
        <v>11.580983969043672</v>
      </c>
    </row>
    <row r="500" spans="1:9" ht="48" customHeight="1" x14ac:dyDescent="0.25">
      <c r="A500" s="45" t="s">
        <v>30</v>
      </c>
      <c r="B500" s="46" t="s">
        <v>212</v>
      </c>
      <c r="C500" s="43" t="s">
        <v>50</v>
      </c>
      <c r="D500" s="43" t="s">
        <v>138</v>
      </c>
      <c r="E500" s="43" t="s">
        <v>240</v>
      </c>
      <c r="F500" s="27" t="s">
        <v>31</v>
      </c>
      <c r="G500" s="14">
        <v>15</v>
      </c>
      <c r="H500" s="14">
        <v>0</v>
      </c>
      <c r="I500" s="14">
        <f t="shared" si="40"/>
        <v>0</v>
      </c>
    </row>
    <row r="501" spans="1:9" ht="63" customHeight="1" x14ac:dyDescent="0.25">
      <c r="A501" s="47" t="s">
        <v>241</v>
      </c>
      <c r="B501" s="48" t="s">
        <v>212</v>
      </c>
      <c r="C501" s="49" t="s">
        <v>50</v>
      </c>
      <c r="D501" s="43" t="s">
        <v>138</v>
      </c>
      <c r="E501" s="49" t="s">
        <v>242</v>
      </c>
      <c r="F501" s="26"/>
      <c r="G501" s="15">
        <f>G502+G503</f>
        <v>25797.7</v>
      </c>
      <c r="H501" s="15">
        <f>H502+H503</f>
        <v>4510</v>
      </c>
      <c r="I501" s="14">
        <f t="shared" si="40"/>
        <v>17.482178643832587</v>
      </c>
    </row>
    <row r="502" spans="1:9" ht="94.5" customHeight="1" x14ac:dyDescent="0.25">
      <c r="A502" s="45" t="s">
        <v>24</v>
      </c>
      <c r="B502" s="46" t="s">
        <v>212</v>
      </c>
      <c r="C502" s="43" t="s">
        <v>50</v>
      </c>
      <c r="D502" s="43" t="s">
        <v>138</v>
      </c>
      <c r="E502" s="43" t="s">
        <v>242</v>
      </c>
      <c r="F502" s="27" t="s">
        <v>25</v>
      </c>
      <c r="G502" s="14">
        <v>25747.5</v>
      </c>
      <c r="H502" s="14">
        <v>4510</v>
      </c>
      <c r="I502" s="14">
        <f t="shared" si="40"/>
        <v>17.516263714923781</v>
      </c>
    </row>
    <row r="503" spans="1:9" ht="48" customHeight="1" x14ac:dyDescent="0.25">
      <c r="A503" s="45" t="s">
        <v>30</v>
      </c>
      <c r="B503" s="46" t="s">
        <v>212</v>
      </c>
      <c r="C503" s="43" t="s">
        <v>50</v>
      </c>
      <c r="D503" s="43" t="s">
        <v>138</v>
      </c>
      <c r="E503" s="43" t="s">
        <v>242</v>
      </c>
      <c r="F503" s="27" t="s">
        <v>31</v>
      </c>
      <c r="G503" s="14">
        <v>50.2</v>
      </c>
      <c r="H503" s="14">
        <v>0</v>
      </c>
      <c r="I503" s="14">
        <f t="shared" si="40"/>
        <v>0</v>
      </c>
    </row>
    <row r="504" spans="1:9" ht="15.75" customHeight="1" x14ac:dyDescent="0.25">
      <c r="A504" s="45" t="s">
        <v>43</v>
      </c>
      <c r="B504" s="46" t="s">
        <v>212</v>
      </c>
      <c r="C504" s="43" t="s">
        <v>50</v>
      </c>
      <c r="D504" s="43" t="s">
        <v>138</v>
      </c>
      <c r="E504" s="43" t="s">
        <v>215</v>
      </c>
      <c r="F504" s="25"/>
      <c r="G504" s="14">
        <f>G505+G508</f>
        <v>4041.4</v>
      </c>
      <c r="H504" s="14">
        <f>H505+H508</f>
        <v>743.5</v>
      </c>
      <c r="I504" s="14">
        <f t="shared" si="40"/>
        <v>18.397090117286087</v>
      </c>
    </row>
    <row r="505" spans="1:9" ht="17.25" customHeight="1" x14ac:dyDescent="0.25">
      <c r="A505" s="47" t="s">
        <v>45</v>
      </c>
      <c r="B505" s="48" t="s">
        <v>212</v>
      </c>
      <c r="C505" s="49" t="s">
        <v>50</v>
      </c>
      <c r="D505" s="43" t="s">
        <v>138</v>
      </c>
      <c r="E505" s="49" t="s">
        <v>216</v>
      </c>
      <c r="F505" s="26"/>
      <c r="G505" s="15">
        <f>G506+G507</f>
        <v>1414.6</v>
      </c>
      <c r="H505" s="15">
        <f>H506+H507</f>
        <v>282</v>
      </c>
      <c r="I505" s="14">
        <f t="shared" si="40"/>
        <v>19.934963947405627</v>
      </c>
    </row>
    <row r="506" spans="1:9" ht="48.75" customHeight="1" x14ac:dyDescent="0.25">
      <c r="A506" s="45" t="s">
        <v>30</v>
      </c>
      <c r="B506" s="46" t="s">
        <v>212</v>
      </c>
      <c r="C506" s="43" t="s">
        <v>50</v>
      </c>
      <c r="D506" s="43" t="s">
        <v>138</v>
      </c>
      <c r="E506" s="43" t="s">
        <v>216</v>
      </c>
      <c r="F506" s="27" t="s">
        <v>31</v>
      </c>
      <c r="G506" s="14">
        <v>1405</v>
      </c>
      <c r="H506" s="14">
        <v>282</v>
      </c>
      <c r="I506" s="14">
        <f t="shared" si="40"/>
        <v>20.0711743772242</v>
      </c>
    </row>
    <row r="507" spans="1:9" ht="16.5" customHeight="1" x14ac:dyDescent="0.25">
      <c r="A507" s="45" t="s">
        <v>34</v>
      </c>
      <c r="B507" s="46" t="s">
        <v>212</v>
      </c>
      <c r="C507" s="43" t="s">
        <v>50</v>
      </c>
      <c r="D507" s="43" t="s">
        <v>138</v>
      </c>
      <c r="E507" s="43" t="s">
        <v>216</v>
      </c>
      <c r="F507" s="27" t="s">
        <v>11</v>
      </c>
      <c r="G507" s="14">
        <v>9.6</v>
      </c>
      <c r="H507" s="14">
        <v>0</v>
      </c>
      <c r="I507" s="14">
        <f t="shared" si="40"/>
        <v>0</v>
      </c>
    </row>
    <row r="508" spans="1:9" ht="63" customHeight="1" x14ac:dyDescent="0.25">
      <c r="A508" s="47" t="s">
        <v>243</v>
      </c>
      <c r="B508" s="48" t="s">
        <v>212</v>
      </c>
      <c r="C508" s="49" t="s">
        <v>50</v>
      </c>
      <c r="D508" s="43" t="s">
        <v>138</v>
      </c>
      <c r="E508" s="49" t="s">
        <v>244</v>
      </c>
      <c r="F508" s="26"/>
      <c r="G508" s="15">
        <f>G509</f>
        <v>2626.8</v>
      </c>
      <c r="H508" s="15">
        <f>H509</f>
        <v>461.5</v>
      </c>
      <c r="I508" s="14">
        <f t="shared" si="40"/>
        <v>17.568905131719202</v>
      </c>
    </row>
    <row r="509" spans="1:9" ht="30.75" customHeight="1" x14ac:dyDescent="0.25">
      <c r="A509" s="45" t="s">
        <v>32</v>
      </c>
      <c r="B509" s="46" t="s">
        <v>212</v>
      </c>
      <c r="C509" s="43" t="s">
        <v>50</v>
      </c>
      <c r="D509" s="43" t="s">
        <v>138</v>
      </c>
      <c r="E509" s="43" t="s">
        <v>244</v>
      </c>
      <c r="F509" s="27" t="s">
        <v>33</v>
      </c>
      <c r="G509" s="14">
        <v>2626.8</v>
      </c>
      <c r="H509" s="14">
        <v>461.5</v>
      </c>
      <c r="I509" s="14">
        <f t="shared" si="40"/>
        <v>17.568905131719202</v>
      </c>
    </row>
    <row r="510" spans="1:9" ht="111" customHeight="1" x14ac:dyDescent="0.25">
      <c r="A510" s="45" t="s">
        <v>231</v>
      </c>
      <c r="B510" s="46" t="s">
        <v>212</v>
      </c>
      <c r="C510" s="43" t="s">
        <v>50</v>
      </c>
      <c r="D510" s="43" t="s">
        <v>138</v>
      </c>
      <c r="E510" s="43" t="s">
        <v>232</v>
      </c>
      <c r="F510" s="25"/>
      <c r="G510" s="14">
        <f t="shared" ref="G510:H512" si="42">G511</f>
        <v>48.8</v>
      </c>
      <c r="H510" s="14">
        <f t="shared" si="42"/>
        <v>0</v>
      </c>
      <c r="I510" s="14">
        <f t="shared" si="40"/>
        <v>0</v>
      </c>
    </row>
    <row r="511" spans="1:9" ht="16.5" customHeight="1" x14ac:dyDescent="0.25">
      <c r="A511" s="45" t="s">
        <v>43</v>
      </c>
      <c r="B511" s="46" t="s">
        <v>212</v>
      </c>
      <c r="C511" s="43" t="s">
        <v>50</v>
      </c>
      <c r="D511" s="43" t="s">
        <v>138</v>
      </c>
      <c r="E511" s="43" t="s">
        <v>233</v>
      </c>
      <c r="F511" s="25"/>
      <c r="G511" s="14">
        <f t="shared" si="42"/>
        <v>48.8</v>
      </c>
      <c r="H511" s="14">
        <f t="shared" si="42"/>
        <v>0</v>
      </c>
      <c r="I511" s="14">
        <f t="shared" si="40"/>
        <v>0</v>
      </c>
    </row>
    <row r="512" spans="1:9" ht="95.25" customHeight="1" x14ac:dyDescent="0.25">
      <c r="A512" s="47" t="s">
        <v>234</v>
      </c>
      <c r="B512" s="48" t="s">
        <v>212</v>
      </c>
      <c r="C512" s="49" t="s">
        <v>50</v>
      </c>
      <c r="D512" s="43" t="s">
        <v>138</v>
      </c>
      <c r="E512" s="49" t="s">
        <v>235</v>
      </c>
      <c r="F512" s="26"/>
      <c r="G512" s="15">
        <f t="shared" si="42"/>
        <v>48.8</v>
      </c>
      <c r="H512" s="15">
        <f t="shared" si="42"/>
        <v>0</v>
      </c>
      <c r="I512" s="14">
        <f t="shared" si="40"/>
        <v>0</v>
      </c>
    </row>
    <row r="513" spans="1:9" ht="15.75" customHeight="1" x14ac:dyDescent="0.25">
      <c r="A513" s="45" t="s">
        <v>34</v>
      </c>
      <c r="B513" s="46" t="s">
        <v>212</v>
      </c>
      <c r="C513" s="43" t="s">
        <v>50</v>
      </c>
      <c r="D513" s="43" t="s">
        <v>138</v>
      </c>
      <c r="E513" s="43" t="s">
        <v>235</v>
      </c>
      <c r="F513" s="27" t="s">
        <v>11</v>
      </c>
      <c r="G513" s="14">
        <v>48.8</v>
      </c>
      <c r="H513" s="14">
        <v>0</v>
      </c>
      <c r="I513" s="14">
        <f t="shared" si="40"/>
        <v>0</v>
      </c>
    </row>
    <row r="514" spans="1:9" ht="47.25" customHeight="1" x14ac:dyDescent="0.25">
      <c r="A514" s="45" t="s">
        <v>118</v>
      </c>
      <c r="B514" s="46" t="s">
        <v>212</v>
      </c>
      <c r="C514" s="43" t="s">
        <v>50</v>
      </c>
      <c r="D514" s="43" t="s">
        <v>138</v>
      </c>
      <c r="E514" s="43" t="s">
        <v>119</v>
      </c>
      <c r="F514" s="25"/>
      <c r="G514" s="14">
        <f>G515</f>
        <v>532.70000000000005</v>
      </c>
      <c r="H514" s="14">
        <f>H515</f>
        <v>0</v>
      </c>
      <c r="I514" s="14">
        <f t="shared" si="40"/>
        <v>0</v>
      </c>
    </row>
    <row r="515" spans="1:9" ht="48" customHeight="1" x14ac:dyDescent="0.25">
      <c r="A515" s="45" t="s">
        <v>30</v>
      </c>
      <c r="B515" s="46" t="s">
        <v>212</v>
      </c>
      <c r="C515" s="43" t="s">
        <v>50</v>
      </c>
      <c r="D515" s="43" t="s">
        <v>138</v>
      </c>
      <c r="E515" s="43" t="s">
        <v>120</v>
      </c>
      <c r="F515" s="27" t="s">
        <v>31</v>
      </c>
      <c r="G515" s="14">
        <v>532.70000000000005</v>
      </c>
      <c r="H515" s="14">
        <v>0</v>
      </c>
      <c r="I515" s="14">
        <f t="shared" si="40"/>
        <v>0</v>
      </c>
    </row>
    <row r="516" spans="1:9" ht="15.75" customHeight="1" x14ac:dyDescent="0.25">
      <c r="A516" s="45"/>
      <c r="B516" s="46"/>
      <c r="C516" s="43"/>
      <c r="D516" s="43"/>
      <c r="E516" s="43"/>
      <c r="F516" s="27"/>
      <c r="G516" s="14"/>
      <c r="H516" s="14"/>
      <c r="I516" s="14"/>
    </row>
    <row r="517" spans="1:9" ht="99.75" customHeight="1" x14ac:dyDescent="0.25">
      <c r="A517" s="50" t="s">
        <v>245</v>
      </c>
      <c r="B517" s="41" t="s">
        <v>246</v>
      </c>
      <c r="C517" s="42"/>
      <c r="D517" s="43"/>
      <c r="E517" s="44"/>
      <c r="F517" s="25"/>
      <c r="G517" s="13">
        <f>G518+G550</f>
        <v>410932.9</v>
      </c>
      <c r="H517" s="13">
        <f>H518+H550</f>
        <v>107307.6</v>
      </c>
      <c r="I517" s="16">
        <f t="shared" si="40"/>
        <v>26.113168354249559</v>
      </c>
    </row>
    <row r="518" spans="1:9" ht="17.25" customHeight="1" x14ac:dyDescent="0.25">
      <c r="A518" s="40" t="s">
        <v>175</v>
      </c>
      <c r="B518" s="41" t="s">
        <v>246</v>
      </c>
      <c r="C518" s="42" t="s">
        <v>176</v>
      </c>
      <c r="D518" s="43"/>
      <c r="E518" s="44"/>
      <c r="F518" s="25"/>
      <c r="G518" s="13">
        <f>G519+G525+G541</f>
        <v>160681.79999999999</v>
      </c>
      <c r="H518" s="13">
        <f>H519+H525+H541</f>
        <v>39553.9</v>
      </c>
      <c r="I518" s="16">
        <f t="shared" si="40"/>
        <v>24.616291328576107</v>
      </c>
    </row>
    <row r="519" spans="1:9" ht="17.25" customHeight="1" x14ac:dyDescent="0.25">
      <c r="A519" s="45" t="s">
        <v>195</v>
      </c>
      <c r="B519" s="46" t="s">
        <v>246</v>
      </c>
      <c r="C519" s="43" t="s">
        <v>176</v>
      </c>
      <c r="D519" s="43" t="s">
        <v>64</v>
      </c>
      <c r="E519" s="44"/>
      <c r="F519" s="25"/>
      <c r="G519" s="14">
        <f t="shared" ref="G519:H523" si="43">G520</f>
        <v>130921</v>
      </c>
      <c r="H519" s="14">
        <f t="shared" si="43"/>
        <v>34100.5</v>
      </c>
      <c r="I519" s="14">
        <f t="shared" si="40"/>
        <v>26.046623536331069</v>
      </c>
    </row>
    <row r="520" spans="1:9" ht="48.75" customHeight="1" x14ac:dyDescent="0.25">
      <c r="A520" s="45" t="s">
        <v>49</v>
      </c>
      <c r="B520" s="46" t="s">
        <v>246</v>
      </c>
      <c r="C520" s="43" t="s">
        <v>176</v>
      </c>
      <c r="D520" s="43" t="s">
        <v>64</v>
      </c>
      <c r="E520" s="43" t="s">
        <v>50</v>
      </c>
      <c r="F520" s="25"/>
      <c r="G520" s="14">
        <f t="shared" si="43"/>
        <v>130921</v>
      </c>
      <c r="H520" s="14">
        <f t="shared" si="43"/>
        <v>34100.5</v>
      </c>
      <c r="I520" s="14">
        <f t="shared" si="40"/>
        <v>26.046623536331069</v>
      </c>
    </row>
    <row r="521" spans="1:9" ht="63" customHeight="1" x14ac:dyDescent="0.25">
      <c r="A521" s="45" t="s">
        <v>247</v>
      </c>
      <c r="B521" s="46" t="s">
        <v>246</v>
      </c>
      <c r="C521" s="43" t="s">
        <v>176</v>
      </c>
      <c r="D521" s="43" t="s">
        <v>64</v>
      </c>
      <c r="E521" s="43" t="s">
        <v>248</v>
      </c>
      <c r="F521" s="25"/>
      <c r="G521" s="14">
        <f t="shared" si="43"/>
        <v>130921</v>
      </c>
      <c r="H521" s="14">
        <f t="shared" si="43"/>
        <v>34100.5</v>
      </c>
      <c r="I521" s="14">
        <f t="shared" si="40"/>
        <v>26.046623536331069</v>
      </c>
    </row>
    <row r="522" spans="1:9" ht="15" customHeight="1" x14ac:dyDescent="0.25">
      <c r="A522" s="45" t="s">
        <v>43</v>
      </c>
      <c r="B522" s="46" t="s">
        <v>246</v>
      </c>
      <c r="C522" s="43" t="s">
        <v>176</v>
      </c>
      <c r="D522" s="43" t="s">
        <v>64</v>
      </c>
      <c r="E522" s="43" t="s">
        <v>249</v>
      </c>
      <c r="F522" s="25"/>
      <c r="G522" s="14">
        <f t="shared" si="43"/>
        <v>130921</v>
      </c>
      <c r="H522" s="14">
        <f t="shared" si="43"/>
        <v>34100.5</v>
      </c>
      <c r="I522" s="14">
        <f t="shared" si="40"/>
        <v>26.046623536331069</v>
      </c>
    </row>
    <row r="523" spans="1:9" ht="17.25" customHeight="1" x14ac:dyDescent="0.25">
      <c r="A523" s="47" t="s">
        <v>45</v>
      </c>
      <c r="B523" s="48" t="s">
        <v>246</v>
      </c>
      <c r="C523" s="49" t="s">
        <v>176</v>
      </c>
      <c r="D523" s="43" t="s">
        <v>64</v>
      </c>
      <c r="E523" s="49" t="s">
        <v>250</v>
      </c>
      <c r="F523" s="26"/>
      <c r="G523" s="15">
        <f t="shared" si="43"/>
        <v>130921</v>
      </c>
      <c r="H523" s="15">
        <f t="shared" si="43"/>
        <v>34100.5</v>
      </c>
      <c r="I523" s="14">
        <f t="shared" si="40"/>
        <v>26.046623536331069</v>
      </c>
    </row>
    <row r="524" spans="1:9" ht="47.25" customHeight="1" x14ac:dyDescent="0.25">
      <c r="A524" s="45" t="s">
        <v>55</v>
      </c>
      <c r="B524" s="46" t="s">
        <v>246</v>
      </c>
      <c r="C524" s="43" t="s">
        <v>176</v>
      </c>
      <c r="D524" s="43" t="s">
        <v>64</v>
      </c>
      <c r="E524" s="43" t="s">
        <v>250</v>
      </c>
      <c r="F524" s="27" t="s">
        <v>56</v>
      </c>
      <c r="G524" s="14">
        <v>130921</v>
      </c>
      <c r="H524" s="14">
        <v>34100.5</v>
      </c>
      <c r="I524" s="14">
        <f t="shared" si="40"/>
        <v>26.046623536331069</v>
      </c>
    </row>
    <row r="525" spans="1:9" ht="17.25" customHeight="1" x14ac:dyDescent="0.25">
      <c r="A525" s="45" t="s">
        <v>196</v>
      </c>
      <c r="B525" s="46" t="s">
        <v>246</v>
      </c>
      <c r="C525" s="43" t="s">
        <v>176</v>
      </c>
      <c r="D525" s="43" t="s">
        <v>176</v>
      </c>
      <c r="E525" s="44"/>
      <c r="F525" s="25"/>
      <c r="G525" s="14">
        <f>G526</f>
        <v>29701.8</v>
      </c>
      <c r="H525" s="14">
        <f>H526</f>
        <v>5453.4</v>
      </c>
      <c r="I525" s="14">
        <f t="shared" si="40"/>
        <v>18.360503403834112</v>
      </c>
    </row>
    <row r="526" spans="1:9" ht="48" customHeight="1" x14ac:dyDescent="0.25">
      <c r="A526" s="45" t="s">
        <v>49</v>
      </c>
      <c r="B526" s="46" t="s">
        <v>246</v>
      </c>
      <c r="C526" s="43" t="s">
        <v>176</v>
      </c>
      <c r="D526" s="43" t="s">
        <v>176</v>
      </c>
      <c r="E526" s="43" t="s">
        <v>50</v>
      </c>
      <c r="F526" s="25"/>
      <c r="G526" s="14">
        <f>G527</f>
        <v>29701.8</v>
      </c>
      <c r="H526" s="14">
        <f>H527</f>
        <v>5453.4</v>
      </c>
      <c r="I526" s="14">
        <f t="shared" ref="I526:I589" si="44">H526/G526*100</f>
        <v>18.360503403834112</v>
      </c>
    </row>
    <row r="527" spans="1:9" ht="63.75" customHeight="1" x14ac:dyDescent="0.25">
      <c r="A527" s="45" t="s">
        <v>247</v>
      </c>
      <c r="B527" s="46" t="s">
        <v>246</v>
      </c>
      <c r="C527" s="43" t="s">
        <v>176</v>
      </c>
      <c r="D527" s="43" t="s">
        <v>176</v>
      </c>
      <c r="E527" s="43" t="s">
        <v>248</v>
      </c>
      <c r="F527" s="25"/>
      <c r="G527" s="14">
        <f>G528+G533</f>
        <v>29701.8</v>
      </c>
      <c r="H527" s="14">
        <f>H528+H533</f>
        <v>5453.4</v>
      </c>
      <c r="I527" s="14">
        <f t="shared" si="44"/>
        <v>18.360503403834112</v>
      </c>
    </row>
    <row r="528" spans="1:9" ht="15.75" customHeight="1" x14ac:dyDescent="0.25">
      <c r="A528" s="45" t="s">
        <v>202</v>
      </c>
      <c r="B528" s="46" t="s">
        <v>246</v>
      </c>
      <c r="C528" s="43" t="s">
        <v>176</v>
      </c>
      <c r="D528" s="43" t="s">
        <v>176</v>
      </c>
      <c r="E528" s="43" t="s">
        <v>251</v>
      </c>
      <c r="F528" s="25"/>
      <c r="G528" s="14">
        <f>G529+G531</f>
        <v>264.39999999999998</v>
      </c>
      <c r="H528" s="14">
        <f>H529+H531</f>
        <v>0</v>
      </c>
      <c r="I528" s="14">
        <f t="shared" si="44"/>
        <v>0</v>
      </c>
    </row>
    <row r="529" spans="1:9" ht="48" customHeight="1" x14ac:dyDescent="0.25">
      <c r="A529" s="47" t="s">
        <v>252</v>
      </c>
      <c r="B529" s="48" t="s">
        <v>246</v>
      </c>
      <c r="C529" s="49" t="s">
        <v>176</v>
      </c>
      <c r="D529" s="43" t="s">
        <v>176</v>
      </c>
      <c r="E529" s="49" t="s">
        <v>253</v>
      </c>
      <c r="F529" s="26"/>
      <c r="G529" s="15">
        <f>G530</f>
        <v>114.9</v>
      </c>
      <c r="H529" s="15">
        <f>H530</f>
        <v>0</v>
      </c>
      <c r="I529" s="14">
        <f t="shared" si="44"/>
        <v>0</v>
      </c>
    </row>
    <row r="530" spans="1:9" ht="33" customHeight="1" x14ac:dyDescent="0.25">
      <c r="A530" s="45" t="s">
        <v>32</v>
      </c>
      <c r="B530" s="46" t="s">
        <v>246</v>
      </c>
      <c r="C530" s="43" t="s">
        <v>176</v>
      </c>
      <c r="D530" s="43" t="s">
        <v>176</v>
      </c>
      <c r="E530" s="43" t="s">
        <v>253</v>
      </c>
      <c r="F530" s="27" t="s">
        <v>33</v>
      </c>
      <c r="G530" s="14">
        <v>114.9</v>
      </c>
      <c r="H530" s="14">
        <v>0</v>
      </c>
      <c r="I530" s="14">
        <f t="shared" si="44"/>
        <v>0</v>
      </c>
    </row>
    <row r="531" spans="1:9" ht="95.25" customHeight="1" x14ac:dyDescent="0.25">
      <c r="A531" s="47" t="s">
        <v>254</v>
      </c>
      <c r="B531" s="48" t="s">
        <v>246</v>
      </c>
      <c r="C531" s="49" t="s">
        <v>176</v>
      </c>
      <c r="D531" s="43" t="s">
        <v>176</v>
      </c>
      <c r="E531" s="49" t="s">
        <v>255</v>
      </c>
      <c r="F531" s="26"/>
      <c r="G531" s="15">
        <f>G532</f>
        <v>149.5</v>
      </c>
      <c r="H531" s="15">
        <f>H532</f>
        <v>0</v>
      </c>
      <c r="I531" s="14">
        <f t="shared" si="44"/>
        <v>0</v>
      </c>
    </row>
    <row r="532" spans="1:9" ht="32.25" customHeight="1" x14ac:dyDescent="0.25">
      <c r="A532" s="45" t="s">
        <v>32</v>
      </c>
      <c r="B532" s="46" t="s">
        <v>246</v>
      </c>
      <c r="C532" s="43" t="s">
        <v>176</v>
      </c>
      <c r="D532" s="43" t="s">
        <v>176</v>
      </c>
      <c r="E532" s="43" t="s">
        <v>255</v>
      </c>
      <c r="F532" s="27" t="s">
        <v>33</v>
      </c>
      <c r="G532" s="14">
        <v>149.5</v>
      </c>
      <c r="H532" s="14">
        <v>0</v>
      </c>
      <c r="I532" s="14">
        <f t="shared" si="44"/>
        <v>0</v>
      </c>
    </row>
    <row r="533" spans="1:9" ht="16.5" customHeight="1" x14ac:dyDescent="0.25">
      <c r="A533" s="45" t="s">
        <v>43</v>
      </c>
      <c r="B533" s="46" t="s">
        <v>246</v>
      </c>
      <c r="C533" s="43" t="s">
        <v>176</v>
      </c>
      <c r="D533" s="43" t="s">
        <v>176</v>
      </c>
      <c r="E533" s="43" t="s">
        <v>249</v>
      </c>
      <c r="F533" s="25"/>
      <c r="G533" s="14">
        <f>G534+G537+G539</f>
        <v>29437.399999999998</v>
      </c>
      <c r="H533" s="14">
        <f>H534+H537+H539</f>
        <v>5453.4</v>
      </c>
      <c r="I533" s="14">
        <f t="shared" si="44"/>
        <v>18.525413249811464</v>
      </c>
    </row>
    <row r="534" spans="1:9" ht="17.25" customHeight="1" x14ac:dyDescent="0.25">
      <c r="A534" s="47" t="s">
        <v>45</v>
      </c>
      <c r="B534" s="48" t="s">
        <v>246</v>
      </c>
      <c r="C534" s="49" t="s">
        <v>176</v>
      </c>
      <c r="D534" s="43" t="s">
        <v>176</v>
      </c>
      <c r="E534" s="49" t="s">
        <v>250</v>
      </c>
      <c r="F534" s="26"/>
      <c r="G534" s="15">
        <f>G535+G536</f>
        <v>28992.399999999998</v>
      </c>
      <c r="H534" s="15">
        <f>H535+H536</f>
        <v>5453.4</v>
      </c>
      <c r="I534" s="14">
        <f t="shared" si="44"/>
        <v>18.809757039775942</v>
      </c>
    </row>
    <row r="535" spans="1:9" ht="48" customHeight="1" x14ac:dyDescent="0.25">
      <c r="A535" s="45" t="s">
        <v>30</v>
      </c>
      <c r="B535" s="46" t="s">
        <v>246</v>
      </c>
      <c r="C535" s="43" t="s">
        <v>176</v>
      </c>
      <c r="D535" s="43" t="s">
        <v>176</v>
      </c>
      <c r="E535" s="43" t="s">
        <v>250</v>
      </c>
      <c r="F535" s="27" t="s">
        <v>31</v>
      </c>
      <c r="G535" s="14">
        <v>5.0999999999999996</v>
      </c>
      <c r="H535" s="14">
        <v>0</v>
      </c>
      <c r="I535" s="14">
        <f t="shared" si="44"/>
        <v>0</v>
      </c>
    </row>
    <row r="536" spans="1:9" ht="48" customHeight="1" x14ac:dyDescent="0.25">
      <c r="A536" s="45" t="s">
        <v>55</v>
      </c>
      <c r="B536" s="46" t="s">
        <v>246</v>
      </c>
      <c r="C536" s="43" t="s">
        <v>176</v>
      </c>
      <c r="D536" s="43" t="s">
        <v>176</v>
      </c>
      <c r="E536" s="43" t="s">
        <v>250</v>
      </c>
      <c r="F536" s="27" t="s">
        <v>56</v>
      </c>
      <c r="G536" s="14">
        <v>28987.3</v>
      </c>
      <c r="H536" s="14">
        <v>5453.4</v>
      </c>
      <c r="I536" s="14">
        <f t="shared" si="44"/>
        <v>18.813066411842428</v>
      </c>
    </row>
    <row r="537" spans="1:9" ht="49.5" customHeight="1" x14ac:dyDescent="0.25">
      <c r="A537" s="47" t="s">
        <v>256</v>
      </c>
      <c r="B537" s="48" t="s">
        <v>246</v>
      </c>
      <c r="C537" s="49" t="s">
        <v>176</v>
      </c>
      <c r="D537" s="43" t="s">
        <v>176</v>
      </c>
      <c r="E537" s="49" t="s">
        <v>257</v>
      </c>
      <c r="F537" s="26"/>
      <c r="G537" s="15">
        <f>G538</f>
        <v>320</v>
      </c>
      <c r="H537" s="15">
        <f>H538</f>
        <v>0</v>
      </c>
      <c r="I537" s="14">
        <f t="shared" si="44"/>
        <v>0</v>
      </c>
    </row>
    <row r="538" spans="1:9" ht="47.25" customHeight="1" x14ac:dyDescent="0.25">
      <c r="A538" s="45" t="s">
        <v>55</v>
      </c>
      <c r="B538" s="46" t="s">
        <v>246</v>
      </c>
      <c r="C538" s="43" t="s">
        <v>176</v>
      </c>
      <c r="D538" s="43" t="s">
        <v>176</v>
      </c>
      <c r="E538" s="43" t="s">
        <v>257</v>
      </c>
      <c r="F538" s="27" t="s">
        <v>56</v>
      </c>
      <c r="G538" s="14">
        <v>320</v>
      </c>
      <c r="H538" s="14">
        <v>0</v>
      </c>
      <c r="I538" s="14">
        <f t="shared" si="44"/>
        <v>0</v>
      </c>
    </row>
    <row r="539" spans="1:9" ht="80.25" customHeight="1" x14ac:dyDescent="0.25">
      <c r="A539" s="47" t="s">
        <v>258</v>
      </c>
      <c r="B539" s="48" t="s">
        <v>246</v>
      </c>
      <c r="C539" s="49" t="s">
        <v>176</v>
      </c>
      <c r="D539" s="43" t="s">
        <v>176</v>
      </c>
      <c r="E539" s="49" t="s">
        <v>259</v>
      </c>
      <c r="F539" s="26"/>
      <c r="G539" s="15">
        <f>G540</f>
        <v>125</v>
      </c>
      <c r="H539" s="15">
        <f>H540</f>
        <v>0</v>
      </c>
      <c r="I539" s="14">
        <f t="shared" si="44"/>
        <v>0</v>
      </c>
    </row>
    <row r="540" spans="1:9" ht="47.25" customHeight="1" x14ac:dyDescent="0.25">
      <c r="A540" s="45" t="s">
        <v>55</v>
      </c>
      <c r="B540" s="46" t="s">
        <v>246</v>
      </c>
      <c r="C540" s="43" t="s">
        <v>176</v>
      </c>
      <c r="D540" s="43" t="s">
        <v>176</v>
      </c>
      <c r="E540" s="43" t="s">
        <v>259</v>
      </c>
      <c r="F540" s="27" t="s">
        <v>56</v>
      </c>
      <c r="G540" s="14">
        <v>125</v>
      </c>
      <c r="H540" s="14">
        <v>0</v>
      </c>
      <c r="I540" s="14">
        <f t="shared" si="44"/>
        <v>0</v>
      </c>
    </row>
    <row r="541" spans="1:9" ht="17.25" customHeight="1" x14ac:dyDescent="0.25">
      <c r="A541" s="45" t="s">
        <v>199</v>
      </c>
      <c r="B541" s="46" t="s">
        <v>246</v>
      </c>
      <c r="C541" s="43" t="s">
        <v>176</v>
      </c>
      <c r="D541" s="43" t="s">
        <v>66</v>
      </c>
      <c r="E541" s="44"/>
      <c r="F541" s="25"/>
      <c r="G541" s="14">
        <f t="shared" ref="G541:H543" si="45">G542</f>
        <v>59</v>
      </c>
      <c r="H541" s="14">
        <f t="shared" si="45"/>
        <v>0</v>
      </c>
      <c r="I541" s="14">
        <f t="shared" si="44"/>
        <v>0</v>
      </c>
    </row>
    <row r="542" spans="1:9" ht="48.75" customHeight="1" x14ac:dyDescent="0.25">
      <c r="A542" s="45" t="s">
        <v>49</v>
      </c>
      <c r="B542" s="46" t="s">
        <v>246</v>
      </c>
      <c r="C542" s="43" t="s">
        <v>176</v>
      </c>
      <c r="D542" s="43" t="s">
        <v>66</v>
      </c>
      <c r="E542" s="43" t="s">
        <v>50</v>
      </c>
      <c r="F542" s="25"/>
      <c r="G542" s="14">
        <f t="shared" si="45"/>
        <v>59</v>
      </c>
      <c r="H542" s="14">
        <f t="shared" si="45"/>
        <v>0</v>
      </c>
      <c r="I542" s="14">
        <f t="shared" si="44"/>
        <v>0</v>
      </c>
    </row>
    <row r="543" spans="1:9" ht="63.75" customHeight="1" x14ac:dyDescent="0.25">
      <c r="A543" s="45" t="s">
        <v>247</v>
      </c>
      <c r="B543" s="46" t="s">
        <v>246</v>
      </c>
      <c r="C543" s="43" t="s">
        <v>176</v>
      </c>
      <c r="D543" s="43" t="s">
        <v>66</v>
      </c>
      <c r="E543" s="43" t="s">
        <v>248</v>
      </c>
      <c r="F543" s="25"/>
      <c r="G543" s="14">
        <f t="shared" si="45"/>
        <v>59</v>
      </c>
      <c r="H543" s="14">
        <f t="shared" si="45"/>
        <v>0</v>
      </c>
      <c r="I543" s="14">
        <f t="shared" si="44"/>
        <v>0</v>
      </c>
    </row>
    <row r="544" spans="1:9" ht="16.5" customHeight="1" x14ac:dyDescent="0.25">
      <c r="A544" s="45" t="s">
        <v>202</v>
      </c>
      <c r="B544" s="46" t="s">
        <v>246</v>
      </c>
      <c r="C544" s="43" t="s">
        <v>176</v>
      </c>
      <c r="D544" s="43" t="s">
        <v>66</v>
      </c>
      <c r="E544" s="43" t="s">
        <v>251</v>
      </c>
      <c r="F544" s="25"/>
      <c r="G544" s="14">
        <f>G545+G547</f>
        <v>59</v>
      </c>
      <c r="H544" s="14">
        <f>H545+H547</f>
        <v>0</v>
      </c>
      <c r="I544" s="14">
        <f t="shared" si="44"/>
        <v>0</v>
      </c>
    </row>
    <row r="545" spans="1:9" ht="158.25" customHeight="1" x14ac:dyDescent="0.25">
      <c r="A545" s="47" t="s">
        <v>260</v>
      </c>
      <c r="B545" s="48" t="s">
        <v>246</v>
      </c>
      <c r="C545" s="49" t="s">
        <v>176</v>
      </c>
      <c r="D545" s="43" t="s">
        <v>66</v>
      </c>
      <c r="E545" s="49" t="s">
        <v>261</v>
      </c>
      <c r="F545" s="26"/>
      <c r="G545" s="15">
        <f>G546</f>
        <v>50</v>
      </c>
      <c r="H545" s="15">
        <f>H546</f>
        <v>0</v>
      </c>
      <c r="I545" s="14">
        <f t="shared" si="44"/>
        <v>0</v>
      </c>
    </row>
    <row r="546" spans="1:9" ht="33" customHeight="1" x14ac:dyDescent="0.25">
      <c r="A546" s="45" t="s">
        <v>32</v>
      </c>
      <c r="B546" s="46" t="s">
        <v>246</v>
      </c>
      <c r="C546" s="43" t="s">
        <v>176</v>
      </c>
      <c r="D546" s="43" t="s">
        <v>66</v>
      </c>
      <c r="E546" s="43" t="s">
        <v>261</v>
      </c>
      <c r="F546" s="27" t="s">
        <v>33</v>
      </c>
      <c r="G546" s="14">
        <v>50</v>
      </c>
      <c r="H546" s="14">
        <v>0</v>
      </c>
      <c r="I546" s="14">
        <f t="shared" si="44"/>
        <v>0</v>
      </c>
    </row>
    <row r="547" spans="1:9" ht="174" customHeight="1" x14ac:dyDescent="0.25">
      <c r="A547" s="47" t="s">
        <v>262</v>
      </c>
      <c r="B547" s="48" t="s">
        <v>246</v>
      </c>
      <c r="C547" s="49" t="s">
        <v>176</v>
      </c>
      <c r="D547" s="43" t="s">
        <v>66</v>
      </c>
      <c r="E547" s="49" t="s">
        <v>263</v>
      </c>
      <c r="F547" s="26"/>
      <c r="G547" s="15">
        <f>G548</f>
        <v>9</v>
      </c>
      <c r="H547" s="15">
        <f>H548</f>
        <v>0</v>
      </c>
      <c r="I547" s="14">
        <f t="shared" si="44"/>
        <v>0</v>
      </c>
    </row>
    <row r="548" spans="1:9" ht="30" customHeight="1" x14ac:dyDescent="0.25">
      <c r="A548" s="45" t="s">
        <v>32</v>
      </c>
      <c r="B548" s="46" t="s">
        <v>246</v>
      </c>
      <c r="C548" s="43" t="s">
        <v>176</v>
      </c>
      <c r="D548" s="43" t="s">
        <v>66</v>
      </c>
      <c r="E548" s="43" t="s">
        <v>263</v>
      </c>
      <c r="F548" s="27" t="s">
        <v>33</v>
      </c>
      <c r="G548" s="14">
        <v>9</v>
      </c>
      <c r="H548" s="14">
        <v>0</v>
      </c>
      <c r="I548" s="14">
        <f t="shared" si="44"/>
        <v>0</v>
      </c>
    </row>
    <row r="549" spans="1:9" ht="15.75" customHeight="1" x14ac:dyDescent="0.25">
      <c r="A549" s="45"/>
      <c r="B549" s="46"/>
      <c r="C549" s="43"/>
      <c r="D549" s="43"/>
      <c r="E549" s="43"/>
      <c r="F549" s="27"/>
      <c r="G549" s="14"/>
      <c r="H549" s="14"/>
      <c r="I549" s="14"/>
    </row>
    <row r="550" spans="1:9" ht="17.25" customHeight="1" x14ac:dyDescent="0.25">
      <c r="A550" s="40" t="s">
        <v>104</v>
      </c>
      <c r="B550" s="41" t="s">
        <v>246</v>
      </c>
      <c r="C550" s="42" t="s">
        <v>105</v>
      </c>
      <c r="D550" s="43"/>
      <c r="E550" s="44"/>
      <c r="F550" s="25"/>
      <c r="G550" s="13">
        <f>G551+G559</f>
        <v>250251.1</v>
      </c>
      <c r="H550" s="13">
        <f>H551+H559</f>
        <v>67753.7</v>
      </c>
      <c r="I550" s="16">
        <f t="shared" si="44"/>
        <v>27.074286586552464</v>
      </c>
    </row>
    <row r="551" spans="1:9" ht="17.25" customHeight="1" x14ac:dyDescent="0.25">
      <c r="A551" s="45" t="s">
        <v>106</v>
      </c>
      <c r="B551" s="46" t="s">
        <v>246</v>
      </c>
      <c r="C551" s="43" t="s">
        <v>105</v>
      </c>
      <c r="D551" s="43" t="s">
        <v>13</v>
      </c>
      <c r="E551" s="44"/>
      <c r="F551" s="25"/>
      <c r="G551" s="14">
        <f>G552+G557</f>
        <v>237777.4</v>
      </c>
      <c r="H551" s="14">
        <f>H552+H557</f>
        <v>65201.7</v>
      </c>
      <c r="I551" s="14">
        <f t="shared" si="44"/>
        <v>27.421319267516591</v>
      </c>
    </row>
    <row r="552" spans="1:9" ht="48" customHeight="1" x14ac:dyDescent="0.25">
      <c r="A552" s="45" t="s">
        <v>49</v>
      </c>
      <c r="B552" s="46" t="s">
        <v>246</v>
      </c>
      <c r="C552" s="43" t="s">
        <v>105</v>
      </c>
      <c r="D552" s="43" t="s">
        <v>13</v>
      </c>
      <c r="E552" s="43" t="s">
        <v>50</v>
      </c>
      <c r="F552" s="25"/>
      <c r="G552" s="14">
        <f t="shared" ref="G552:H555" si="46">G553</f>
        <v>237682.4</v>
      </c>
      <c r="H552" s="14">
        <f t="shared" si="46"/>
        <v>65106.7</v>
      </c>
      <c r="I552" s="14">
        <f t="shared" si="44"/>
        <v>27.392310074284005</v>
      </c>
    </row>
    <row r="553" spans="1:9" ht="63" customHeight="1" x14ac:dyDescent="0.25">
      <c r="A553" s="45" t="s">
        <v>247</v>
      </c>
      <c r="B553" s="46" t="s">
        <v>246</v>
      </c>
      <c r="C553" s="43" t="s">
        <v>105</v>
      </c>
      <c r="D553" s="43" t="s">
        <v>13</v>
      </c>
      <c r="E553" s="43" t="s">
        <v>248</v>
      </c>
      <c r="F553" s="25"/>
      <c r="G553" s="14">
        <f t="shared" si="46"/>
        <v>237682.4</v>
      </c>
      <c r="H553" s="14">
        <f t="shared" si="46"/>
        <v>65106.7</v>
      </c>
      <c r="I553" s="14">
        <f t="shared" si="44"/>
        <v>27.392310074284005</v>
      </c>
    </row>
    <row r="554" spans="1:9" ht="15.75" customHeight="1" x14ac:dyDescent="0.25">
      <c r="A554" s="45" t="s">
        <v>43</v>
      </c>
      <c r="B554" s="46" t="s">
        <v>246</v>
      </c>
      <c r="C554" s="43" t="s">
        <v>105</v>
      </c>
      <c r="D554" s="43" t="s">
        <v>13</v>
      </c>
      <c r="E554" s="43" t="s">
        <v>249</v>
      </c>
      <c r="F554" s="25"/>
      <c r="G554" s="14">
        <f t="shared" si="46"/>
        <v>237682.4</v>
      </c>
      <c r="H554" s="14">
        <f t="shared" si="46"/>
        <v>65106.7</v>
      </c>
      <c r="I554" s="14">
        <f t="shared" si="44"/>
        <v>27.392310074284005</v>
      </c>
    </row>
    <row r="555" spans="1:9" ht="17.25" customHeight="1" x14ac:dyDescent="0.25">
      <c r="A555" s="47" t="s">
        <v>45</v>
      </c>
      <c r="B555" s="48" t="s">
        <v>246</v>
      </c>
      <c r="C555" s="49" t="s">
        <v>105</v>
      </c>
      <c r="D555" s="43" t="s">
        <v>13</v>
      </c>
      <c r="E555" s="49" t="s">
        <v>250</v>
      </c>
      <c r="F555" s="26"/>
      <c r="G555" s="15">
        <f t="shared" si="46"/>
        <v>237682.4</v>
      </c>
      <c r="H555" s="15">
        <f t="shared" si="46"/>
        <v>65106.7</v>
      </c>
      <c r="I555" s="14">
        <f t="shared" si="44"/>
        <v>27.392310074284005</v>
      </c>
    </row>
    <row r="556" spans="1:9" ht="46.5" customHeight="1" x14ac:dyDescent="0.25">
      <c r="A556" s="45" t="s">
        <v>55</v>
      </c>
      <c r="B556" s="46" t="s">
        <v>246</v>
      </c>
      <c r="C556" s="43" t="s">
        <v>105</v>
      </c>
      <c r="D556" s="43" t="s">
        <v>13</v>
      </c>
      <c r="E556" s="43" t="s">
        <v>250</v>
      </c>
      <c r="F556" s="27" t="s">
        <v>56</v>
      </c>
      <c r="G556" s="14">
        <v>237682.4</v>
      </c>
      <c r="H556" s="14">
        <v>65106.7</v>
      </c>
      <c r="I556" s="14">
        <f t="shared" si="44"/>
        <v>27.392310074284005</v>
      </c>
    </row>
    <row r="557" spans="1:9" ht="48" customHeight="1" x14ac:dyDescent="0.25">
      <c r="A557" s="45" t="s">
        <v>118</v>
      </c>
      <c r="B557" s="46" t="s">
        <v>246</v>
      </c>
      <c r="C557" s="43" t="s">
        <v>105</v>
      </c>
      <c r="D557" s="43" t="s">
        <v>13</v>
      </c>
      <c r="E557" s="43" t="s">
        <v>119</v>
      </c>
      <c r="F557" s="25"/>
      <c r="G557" s="14">
        <f>G558</f>
        <v>95</v>
      </c>
      <c r="H557" s="14">
        <f>H558</f>
        <v>95</v>
      </c>
      <c r="I557" s="14">
        <f t="shared" si="44"/>
        <v>100</v>
      </c>
    </row>
    <row r="558" spans="1:9" ht="45.75" customHeight="1" x14ac:dyDescent="0.25">
      <c r="A558" s="45" t="s">
        <v>55</v>
      </c>
      <c r="B558" s="46" t="s">
        <v>246</v>
      </c>
      <c r="C558" s="43" t="s">
        <v>105</v>
      </c>
      <c r="D558" s="43" t="s">
        <v>13</v>
      </c>
      <c r="E558" s="43" t="s">
        <v>120</v>
      </c>
      <c r="F558" s="27" t="s">
        <v>56</v>
      </c>
      <c r="G558" s="14">
        <v>95</v>
      </c>
      <c r="H558" s="14">
        <v>95</v>
      </c>
      <c r="I558" s="14">
        <f t="shared" si="44"/>
        <v>100</v>
      </c>
    </row>
    <row r="559" spans="1:9" ht="31.5" customHeight="1" x14ac:dyDescent="0.25">
      <c r="A559" s="45" t="s">
        <v>264</v>
      </c>
      <c r="B559" s="46" t="s">
        <v>246</v>
      </c>
      <c r="C559" s="43" t="s">
        <v>105</v>
      </c>
      <c r="D559" s="43" t="s">
        <v>27</v>
      </c>
      <c r="E559" s="44"/>
      <c r="F559" s="25"/>
      <c r="G559" s="14">
        <f>G560</f>
        <v>12473.7</v>
      </c>
      <c r="H559" s="14">
        <f>H560</f>
        <v>2552</v>
      </c>
      <c r="I559" s="14">
        <f t="shared" si="44"/>
        <v>20.459045832431435</v>
      </c>
    </row>
    <row r="560" spans="1:9" ht="48" customHeight="1" x14ac:dyDescent="0.25">
      <c r="A560" s="45" t="s">
        <v>49</v>
      </c>
      <c r="B560" s="46" t="s">
        <v>246</v>
      </c>
      <c r="C560" s="43" t="s">
        <v>105</v>
      </c>
      <c r="D560" s="43" t="s">
        <v>27</v>
      </c>
      <c r="E560" s="43" t="s">
        <v>50</v>
      </c>
      <c r="F560" s="25"/>
      <c r="G560" s="14">
        <f>G561</f>
        <v>12473.7</v>
      </c>
      <c r="H560" s="14">
        <f>H561</f>
        <v>2552</v>
      </c>
      <c r="I560" s="14">
        <f t="shared" si="44"/>
        <v>20.459045832431435</v>
      </c>
    </row>
    <row r="561" spans="1:9" ht="63.75" customHeight="1" x14ac:dyDescent="0.25">
      <c r="A561" s="45" t="s">
        <v>247</v>
      </c>
      <c r="B561" s="46" t="s">
        <v>246</v>
      </c>
      <c r="C561" s="43" t="s">
        <v>105</v>
      </c>
      <c r="D561" s="43" t="s">
        <v>27</v>
      </c>
      <c r="E561" s="43" t="s">
        <v>248</v>
      </c>
      <c r="F561" s="25"/>
      <c r="G561" s="14">
        <f>G562+G566</f>
        <v>12473.7</v>
      </c>
      <c r="H561" s="14">
        <f>H562+H566</f>
        <v>2552</v>
      </c>
      <c r="I561" s="14">
        <f t="shared" si="44"/>
        <v>20.459045832431435</v>
      </c>
    </row>
    <row r="562" spans="1:9" ht="63" customHeight="1" x14ac:dyDescent="0.25">
      <c r="A562" s="45" t="s">
        <v>20</v>
      </c>
      <c r="B562" s="46" t="s">
        <v>246</v>
      </c>
      <c r="C562" s="43" t="s">
        <v>105</v>
      </c>
      <c r="D562" s="43" t="s">
        <v>27</v>
      </c>
      <c r="E562" s="43" t="s">
        <v>265</v>
      </c>
      <c r="F562" s="25"/>
      <c r="G562" s="14">
        <f>G563</f>
        <v>12373.7</v>
      </c>
      <c r="H562" s="14">
        <f>H563</f>
        <v>2552</v>
      </c>
      <c r="I562" s="14">
        <f t="shared" si="44"/>
        <v>20.624388824684612</v>
      </c>
    </row>
    <row r="563" spans="1:9" ht="17.25" customHeight="1" x14ac:dyDescent="0.25">
      <c r="A563" s="47" t="s">
        <v>28</v>
      </c>
      <c r="B563" s="48" t="s">
        <v>246</v>
      </c>
      <c r="C563" s="49" t="s">
        <v>105</v>
      </c>
      <c r="D563" s="43" t="s">
        <v>27</v>
      </c>
      <c r="E563" s="49" t="s">
        <v>266</v>
      </c>
      <c r="F563" s="26"/>
      <c r="G563" s="15">
        <f>G564+G565</f>
        <v>12373.7</v>
      </c>
      <c r="H563" s="15">
        <f>H564+H565</f>
        <v>2552</v>
      </c>
      <c r="I563" s="14">
        <f t="shared" si="44"/>
        <v>20.624388824684612</v>
      </c>
    </row>
    <row r="564" spans="1:9" ht="93.75" customHeight="1" x14ac:dyDescent="0.25">
      <c r="A564" s="45" t="s">
        <v>24</v>
      </c>
      <c r="B564" s="46" t="s">
        <v>246</v>
      </c>
      <c r="C564" s="43" t="s">
        <v>105</v>
      </c>
      <c r="D564" s="43" t="s">
        <v>27</v>
      </c>
      <c r="E564" s="43" t="s">
        <v>266</v>
      </c>
      <c r="F564" s="27" t="s">
        <v>25</v>
      </c>
      <c r="G564" s="14">
        <v>12325.6</v>
      </c>
      <c r="H564" s="14">
        <v>2525.6</v>
      </c>
      <c r="I564" s="14">
        <f t="shared" si="44"/>
        <v>20.490686051794636</v>
      </c>
    </row>
    <row r="565" spans="1:9" ht="47.25" customHeight="1" x14ac:dyDescent="0.25">
      <c r="A565" s="45" t="s">
        <v>30</v>
      </c>
      <c r="B565" s="46" t="s">
        <v>246</v>
      </c>
      <c r="C565" s="43" t="s">
        <v>105</v>
      </c>
      <c r="D565" s="43" t="s">
        <v>27</v>
      </c>
      <c r="E565" s="43" t="s">
        <v>266</v>
      </c>
      <c r="F565" s="27" t="s">
        <v>31</v>
      </c>
      <c r="G565" s="14">
        <v>48.1</v>
      </c>
      <c r="H565" s="14">
        <v>26.4</v>
      </c>
      <c r="I565" s="14">
        <f t="shared" si="44"/>
        <v>54.88565488565488</v>
      </c>
    </row>
    <row r="566" spans="1:9" ht="15.75" customHeight="1" x14ac:dyDescent="0.25">
      <c r="A566" s="45" t="s">
        <v>202</v>
      </c>
      <c r="B566" s="46" t="s">
        <v>246</v>
      </c>
      <c r="C566" s="43" t="s">
        <v>105</v>
      </c>
      <c r="D566" s="43" t="s">
        <v>27</v>
      </c>
      <c r="E566" s="43" t="s">
        <v>251</v>
      </c>
      <c r="F566" s="25"/>
      <c r="G566" s="14">
        <f>G567</f>
        <v>100</v>
      </c>
      <c r="H566" s="14">
        <f>H567</f>
        <v>0</v>
      </c>
      <c r="I566" s="14">
        <f t="shared" si="44"/>
        <v>0</v>
      </c>
    </row>
    <row r="567" spans="1:9" ht="159" customHeight="1" x14ac:dyDescent="0.25">
      <c r="A567" s="47" t="s">
        <v>267</v>
      </c>
      <c r="B567" s="48" t="s">
        <v>246</v>
      </c>
      <c r="C567" s="49" t="s">
        <v>105</v>
      </c>
      <c r="D567" s="43" t="s">
        <v>27</v>
      </c>
      <c r="E567" s="49" t="s">
        <v>268</v>
      </c>
      <c r="F567" s="26"/>
      <c r="G567" s="15">
        <f>G568</f>
        <v>100</v>
      </c>
      <c r="H567" s="15">
        <f>H568</f>
        <v>0</v>
      </c>
      <c r="I567" s="14">
        <f t="shared" si="44"/>
        <v>0</v>
      </c>
    </row>
    <row r="568" spans="1:9" ht="31.5" customHeight="1" x14ac:dyDescent="0.25">
      <c r="A568" s="45" t="s">
        <v>32</v>
      </c>
      <c r="B568" s="46" t="s">
        <v>246</v>
      </c>
      <c r="C568" s="43" t="s">
        <v>105</v>
      </c>
      <c r="D568" s="43" t="s">
        <v>27</v>
      </c>
      <c r="E568" s="43" t="s">
        <v>268</v>
      </c>
      <c r="F568" s="27" t="s">
        <v>33</v>
      </c>
      <c r="G568" s="14">
        <v>100</v>
      </c>
      <c r="H568" s="14">
        <v>0</v>
      </c>
      <c r="I568" s="14">
        <f t="shared" si="44"/>
        <v>0</v>
      </c>
    </row>
    <row r="569" spans="1:9" ht="16.5" customHeight="1" x14ac:dyDescent="0.25">
      <c r="A569" s="45"/>
      <c r="B569" s="46"/>
      <c r="C569" s="43"/>
      <c r="D569" s="43"/>
      <c r="E569" s="43"/>
      <c r="F569" s="27"/>
      <c r="G569" s="14"/>
      <c r="H569" s="14"/>
      <c r="I569" s="14"/>
    </row>
    <row r="570" spans="1:9" ht="93.75" customHeight="1" x14ac:dyDescent="0.25">
      <c r="A570" s="50" t="s">
        <v>269</v>
      </c>
      <c r="B570" s="41" t="s">
        <v>270</v>
      </c>
      <c r="C570" s="42"/>
      <c r="D570" s="43"/>
      <c r="E570" s="44"/>
      <c r="F570" s="25"/>
      <c r="G570" s="13">
        <f>G571+G595+G603</f>
        <v>225943.00000000003</v>
      </c>
      <c r="H570" s="13">
        <f>H571+H595+H603</f>
        <v>63079.422399999996</v>
      </c>
      <c r="I570" s="16">
        <f t="shared" si="44"/>
        <v>27.918290188233307</v>
      </c>
    </row>
    <row r="571" spans="1:9" ht="17.25" customHeight="1" x14ac:dyDescent="0.25">
      <c r="A571" s="40" t="s">
        <v>175</v>
      </c>
      <c r="B571" s="41" t="s">
        <v>270</v>
      </c>
      <c r="C571" s="42" t="s">
        <v>176</v>
      </c>
      <c r="D571" s="43"/>
      <c r="E571" s="44"/>
      <c r="F571" s="25"/>
      <c r="G571" s="13">
        <f>G572+G580+G588</f>
        <v>181620.90000000002</v>
      </c>
      <c r="H571" s="13">
        <f>H572+H580+H588</f>
        <v>46396.7</v>
      </c>
      <c r="I571" s="14">
        <f t="shared" si="44"/>
        <v>25.545903582682385</v>
      </c>
    </row>
    <row r="572" spans="1:9" ht="16.5" customHeight="1" x14ac:dyDescent="0.25">
      <c r="A572" s="45" t="s">
        <v>195</v>
      </c>
      <c r="B572" s="46" t="s">
        <v>270</v>
      </c>
      <c r="C572" s="43" t="s">
        <v>176</v>
      </c>
      <c r="D572" s="43" t="s">
        <v>64</v>
      </c>
      <c r="E572" s="44"/>
      <c r="F572" s="25"/>
      <c r="G572" s="14">
        <f>G573+G578</f>
        <v>179731.80000000002</v>
      </c>
      <c r="H572" s="14">
        <f>H573+H578</f>
        <v>46396.7</v>
      </c>
      <c r="I572" s="14">
        <f t="shared" si="44"/>
        <v>25.814407912233666</v>
      </c>
    </row>
    <row r="573" spans="1:9" ht="47.25" customHeight="1" x14ac:dyDescent="0.25">
      <c r="A573" s="45" t="s">
        <v>49</v>
      </c>
      <c r="B573" s="46" t="s">
        <v>270</v>
      </c>
      <c r="C573" s="43" t="s">
        <v>176</v>
      </c>
      <c r="D573" s="43" t="s">
        <v>64</v>
      </c>
      <c r="E573" s="43" t="s">
        <v>50</v>
      </c>
      <c r="F573" s="25"/>
      <c r="G573" s="14">
        <f t="shared" ref="G573:H576" si="47">G574</f>
        <v>179540.6</v>
      </c>
      <c r="H573" s="14">
        <f t="shared" si="47"/>
        <v>46396.7</v>
      </c>
      <c r="I573" s="14">
        <f t="shared" si="44"/>
        <v>25.841898712603161</v>
      </c>
    </row>
    <row r="574" spans="1:9" ht="63" customHeight="1" x14ac:dyDescent="0.25">
      <c r="A574" s="45" t="s">
        <v>271</v>
      </c>
      <c r="B574" s="46" t="s">
        <v>270</v>
      </c>
      <c r="C574" s="43" t="s">
        <v>176</v>
      </c>
      <c r="D574" s="43" t="s">
        <v>64</v>
      </c>
      <c r="E574" s="43" t="s">
        <v>272</v>
      </c>
      <c r="F574" s="25"/>
      <c r="G574" s="14">
        <f t="shared" si="47"/>
        <v>179540.6</v>
      </c>
      <c r="H574" s="14">
        <f t="shared" si="47"/>
        <v>46396.7</v>
      </c>
      <c r="I574" s="14">
        <f t="shared" si="44"/>
        <v>25.841898712603161</v>
      </c>
    </row>
    <row r="575" spans="1:9" ht="17.25" customHeight="1" x14ac:dyDescent="0.25">
      <c r="A575" s="45" t="s">
        <v>43</v>
      </c>
      <c r="B575" s="46" t="s">
        <v>270</v>
      </c>
      <c r="C575" s="43" t="s">
        <v>176</v>
      </c>
      <c r="D575" s="43" t="s">
        <v>64</v>
      </c>
      <c r="E575" s="43" t="s">
        <v>273</v>
      </c>
      <c r="F575" s="25"/>
      <c r="G575" s="14">
        <f t="shared" si="47"/>
        <v>179540.6</v>
      </c>
      <c r="H575" s="14">
        <f t="shared" si="47"/>
        <v>46396.7</v>
      </c>
      <c r="I575" s="14">
        <f t="shared" si="44"/>
        <v>25.841898712603161</v>
      </c>
    </row>
    <row r="576" spans="1:9" ht="17.25" customHeight="1" x14ac:dyDescent="0.25">
      <c r="A576" s="47" t="s">
        <v>45</v>
      </c>
      <c r="B576" s="48" t="s">
        <v>270</v>
      </c>
      <c r="C576" s="49" t="s">
        <v>176</v>
      </c>
      <c r="D576" s="43" t="s">
        <v>64</v>
      </c>
      <c r="E576" s="49" t="s">
        <v>274</v>
      </c>
      <c r="F576" s="26"/>
      <c r="G576" s="15">
        <f t="shared" si="47"/>
        <v>179540.6</v>
      </c>
      <c r="H576" s="15">
        <f t="shared" si="47"/>
        <v>46396.7</v>
      </c>
      <c r="I576" s="14">
        <f t="shared" si="44"/>
        <v>25.841898712603161</v>
      </c>
    </row>
    <row r="577" spans="1:9" ht="48.75" customHeight="1" x14ac:dyDescent="0.25">
      <c r="A577" s="45" t="s">
        <v>55</v>
      </c>
      <c r="B577" s="46" t="s">
        <v>270</v>
      </c>
      <c r="C577" s="43" t="s">
        <v>176</v>
      </c>
      <c r="D577" s="43" t="s">
        <v>64</v>
      </c>
      <c r="E577" s="43" t="s">
        <v>274</v>
      </c>
      <c r="F577" s="27" t="s">
        <v>56</v>
      </c>
      <c r="G577" s="14">
        <v>179540.6</v>
      </c>
      <c r="H577" s="14">
        <v>46396.7</v>
      </c>
      <c r="I577" s="14">
        <f t="shared" si="44"/>
        <v>25.841898712603161</v>
      </c>
    </row>
    <row r="578" spans="1:9" ht="49.5" customHeight="1" x14ac:dyDescent="0.25">
      <c r="A578" s="45" t="s">
        <v>118</v>
      </c>
      <c r="B578" s="46" t="s">
        <v>270</v>
      </c>
      <c r="C578" s="43" t="s">
        <v>176</v>
      </c>
      <c r="D578" s="43" t="s">
        <v>64</v>
      </c>
      <c r="E578" s="43" t="s">
        <v>119</v>
      </c>
      <c r="F578" s="25"/>
      <c r="G578" s="14">
        <f>G579</f>
        <v>191.2</v>
      </c>
      <c r="H578" s="14">
        <f>H579</f>
        <v>0</v>
      </c>
      <c r="I578" s="14">
        <f t="shared" si="44"/>
        <v>0</v>
      </c>
    </row>
    <row r="579" spans="1:9" ht="45.75" customHeight="1" x14ac:dyDescent="0.25">
      <c r="A579" s="45" t="s">
        <v>55</v>
      </c>
      <c r="B579" s="46" t="s">
        <v>270</v>
      </c>
      <c r="C579" s="43" t="s">
        <v>176</v>
      </c>
      <c r="D579" s="43" t="s">
        <v>64</v>
      </c>
      <c r="E579" s="43" t="s">
        <v>120</v>
      </c>
      <c r="F579" s="27" t="s">
        <v>56</v>
      </c>
      <c r="G579" s="14">
        <v>191.2</v>
      </c>
      <c r="H579" s="14">
        <v>0</v>
      </c>
      <c r="I579" s="14">
        <f t="shared" si="44"/>
        <v>0</v>
      </c>
    </row>
    <row r="580" spans="1:9" ht="17.25" customHeight="1" x14ac:dyDescent="0.25">
      <c r="A580" s="45" t="s">
        <v>196</v>
      </c>
      <c r="B580" s="46" t="s">
        <v>270</v>
      </c>
      <c r="C580" s="43" t="s">
        <v>176</v>
      </c>
      <c r="D580" s="43" t="s">
        <v>176</v>
      </c>
      <c r="E580" s="44"/>
      <c r="F580" s="25"/>
      <c r="G580" s="14">
        <f t="shared" ref="G580:H582" si="48">G581</f>
        <v>1789.1000000000001</v>
      </c>
      <c r="H580" s="14">
        <f t="shared" si="48"/>
        <v>0</v>
      </c>
      <c r="I580" s="14">
        <f t="shared" si="44"/>
        <v>0</v>
      </c>
    </row>
    <row r="581" spans="1:9" ht="48" customHeight="1" x14ac:dyDescent="0.25">
      <c r="A581" s="45" t="s">
        <v>49</v>
      </c>
      <c r="B581" s="46" t="s">
        <v>270</v>
      </c>
      <c r="C581" s="43" t="s">
        <v>176</v>
      </c>
      <c r="D581" s="43" t="s">
        <v>176</v>
      </c>
      <c r="E581" s="43" t="s">
        <v>50</v>
      </c>
      <c r="F581" s="25"/>
      <c r="G581" s="14">
        <f t="shared" si="48"/>
        <v>1789.1000000000001</v>
      </c>
      <c r="H581" s="14">
        <f t="shared" si="48"/>
        <v>0</v>
      </c>
      <c r="I581" s="14">
        <f t="shared" si="44"/>
        <v>0</v>
      </c>
    </row>
    <row r="582" spans="1:9" ht="64.5" customHeight="1" x14ac:dyDescent="0.25">
      <c r="A582" s="45" t="s">
        <v>271</v>
      </c>
      <c r="B582" s="46" t="s">
        <v>270</v>
      </c>
      <c r="C582" s="43" t="s">
        <v>176</v>
      </c>
      <c r="D582" s="43" t="s">
        <v>176</v>
      </c>
      <c r="E582" s="43" t="s">
        <v>272</v>
      </c>
      <c r="F582" s="25"/>
      <c r="G582" s="14">
        <f t="shared" si="48"/>
        <v>1789.1000000000001</v>
      </c>
      <c r="H582" s="14">
        <f t="shared" si="48"/>
        <v>0</v>
      </c>
      <c r="I582" s="14">
        <f t="shared" si="44"/>
        <v>0</v>
      </c>
    </row>
    <row r="583" spans="1:9" ht="18" customHeight="1" x14ac:dyDescent="0.25">
      <c r="A583" s="45" t="s">
        <v>43</v>
      </c>
      <c r="B583" s="46" t="s">
        <v>270</v>
      </c>
      <c r="C583" s="43" t="s">
        <v>176</v>
      </c>
      <c r="D583" s="43" t="s">
        <v>176</v>
      </c>
      <c r="E583" s="43" t="s">
        <v>273</v>
      </c>
      <c r="F583" s="25"/>
      <c r="G583" s="14">
        <f>G584+G586</f>
        <v>1789.1000000000001</v>
      </c>
      <c r="H583" s="14">
        <f>H584+H586</f>
        <v>0</v>
      </c>
      <c r="I583" s="14">
        <f t="shared" si="44"/>
        <v>0</v>
      </c>
    </row>
    <row r="584" spans="1:9" ht="17.25" customHeight="1" x14ac:dyDescent="0.25">
      <c r="A584" s="47" t="s">
        <v>45</v>
      </c>
      <c r="B584" s="48" t="s">
        <v>270</v>
      </c>
      <c r="C584" s="49" t="s">
        <v>176</v>
      </c>
      <c r="D584" s="43" t="s">
        <v>176</v>
      </c>
      <c r="E584" s="49" t="s">
        <v>274</v>
      </c>
      <c r="F584" s="26"/>
      <c r="G584" s="15">
        <f>G585</f>
        <v>487.7</v>
      </c>
      <c r="H584" s="15">
        <f>H585</f>
        <v>0</v>
      </c>
      <c r="I584" s="14">
        <f t="shared" si="44"/>
        <v>0</v>
      </c>
    </row>
    <row r="585" spans="1:9" ht="46.5" customHeight="1" x14ac:dyDescent="0.25">
      <c r="A585" s="45" t="s">
        <v>55</v>
      </c>
      <c r="B585" s="46" t="s">
        <v>270</v>
      </c>
      <c r="C585" s="43" t="s">
        <v>176</v>
      </c>
      <c r="D585" s="43" t="s">
        <v>176</v>
      </c>
      <c r="E585" s="43" t="s">
        <v>274</v>
      </c>
      <c r="F585" s="27" t="s">
        <v>56</v>
      </c>
      <c r="G585" s="14">
        <v>487.7</v>
      </c>
      <c r="H585" s="14">
        <v>0</v>
      </c>
      <c r="I585" s="14">
        <f t="shared" si="44"/>
        <v>0</v>
      </c>
    </row>
    <row r="586" spans="1:9" ht="31.5" customHeight="1" x14ac:dyDescent="0.25">
      <c r="A586" s="47" t="s">
        <v>197</v>
      </c>
      <c r="B586" s="48" t="s">
        <v>270</v>
      </c>
      <c r="C586" s="49" t="s">
        <v>176</v>
      </c>
      <c r="D586" s="43" t="s">
        <v>176</v>
      </c>
      <c r="E586" s="49" t="s">
        <v>275</v>
      </c>
      <c r="F586" s="26"/>
      <c r="G586" s="15">
        <f>G587</f>
        <v>1301.4000000000001</v>
      </c>
      <c r="H586" s="15">
        <f>H587</f>
        <v>0</v>
      </c>
      <c r="I586" s="14">
        <f t="shared" si="44"/>
        <v>0</v>
      </c>
    </row>
    <row r="587" spans="1:9" ht="46.5" customHeight="1" x14ac:dyDescent="0.25">
      <c r="A587" s="45" t="s">
        <v>55</v>
      </c>
      <c r="B587" s="46" t="s">
        <v>270</v>
      </c>
      <c r="C587" s="43" t="s">
        <v>176</v>
      </c>
      <c r="D587" s="43" t="s">
        <v>176</v>
      </c>
      <c r="E587" s="43" t="s">
        <v>275</v>
      </c>
      <c r="F587" s="27" t="s">
        <v>56</v>
      </c>
      <c r="G587" s="14">
        <v>1301.4000000000001</v>
      </c>
      <c r="H587" s="14">
        <v>0</v>
      </c>
      <c r="I587" s="14">
        <f t="shared" si="44"/>
        <v>0</v>
      </c>
    </row>
    <row r="588" spans="1:9" ht="18" customHeight="1" x14ac:dyDescent="0.25">
      <c r="A588" s="45" t="s">
        <v>199</v>
      </c>
      <c r="B588" s="46" t="s">
        <v>270</v>
      </c>
      <c r="C588" s="43" t="s">
        <v>176</v>
      </c>
      <c r="D588" s="43" t="s">
        <v>66</v>
      </c>
      <c r="E588" s="44"/>
      <c r="F588" s="25"/>
      <c r="G588" s="14">
        <f t="shared" ref="G588:H592" si="49">G589</f>
        <v>100</v>
      </c>
      <c r="H588" s="14">
        <f t="shared" si="49"/>
        <v>0</v>
      </c>
      <c r="I588" s="14">
        <f t="shared" si="44"/>
        <v>0</v>
      </c>
    </row>
    <row r="589" spans="1:9" ht="48.75" customHeight="1" x14ac:dyDescent="0.25">
      <c r="A589" s="45" t="s">
        <v>49</v>
      </c>
      <c r="B589" s="46" t="s">
        <v>270</v>
      </c>
      <c r="C589" s="43" t="s">
        <v>176</v>
      </c>
      <c r="D589" s="43" t="s">
        <v>66</v>
      </c>
      <c r="E589" s="43" t="s">
        <v>50</v>
      </c>
      <c r="F589" s="25"/>
      <c r="G589" s="14">
        <f t="shared" si="49"/>
        <v>100</v>
      </c>
      <c r="H589" s="14">
        <f t="shared" si="49"/>
        <v>0</v>
      </c>
      <c r="I589" s="14">
        <f t="shared" si="44"/>
        <v>0</v>
      </c>
    </row>
    <row r="590" spans="1:9" ht="65.25" customHeight="1" x14ac:dyDescent="0.25">
      <c r="A590" s="45" t="s">
        <v>271</v>
      </c>
      <c r="B590" s="46" t="s">
        <v>270</v>
      </c>
      <c r="C590" s="43" t="s">
        <v>176</v>
      </c>
      <c r="D590" s="43" t="s">
        <v>66</v>
      </c>
      <c r="E590" s="43" t="s">
        <v>272</v>
      </c>
      <c r="F590" s="25"/>
      <c r="G590" s="14">
        <f t="shared" si="49"/>
        <v>100</v>
      </c>
      <c r="H590" s="14">
        <f t="shared" si="49"/>
        <v>0</v>
      </c>
      <c r="I590" s="14">
        <f t="shared" ref="I590:I653" si="50">H590/G590*100</f>
        <v>0</v>
      </c>
    </row>
    <row r="591" spans="1:9" ht="17.25" customHeight="1" x14ac:dyDescent="0.25">
      <c r="A591" s="45" t="s">
        <v>202</v>
      </c>
      <c r="B591" s="46" t="s">
        <v>270</v>
      </c>
      <c r="C591" s="43" t="s">
        <v>176</v>
      </c>
      <c r="D591" s="43" t="s">
        <v>66</v>
      </c>
      <c r="E591" s="43" t="s">
        <v>276</v>
      </c>
      <c r="F591" s="25"/>
      <c r="G591" s="14">
        <f t="shared" si="49"/>
        <v>100</v>
      </c>
      <c r="H591" s="14">
        <f t="shared" si="49"/>
        <v>0</v>
      </c>
      <c r="I591" s="14">
        <f t="shared" si="50"/>
        <v>0</v>
      </c>
    </row>
    <row r="592" spans="1:9" ht="63.75" customHeight="1" x14ac:dyDescent="0.25">
      <c r="A592" s="47" t="s">
        <v>277</v>
      </c>
      <c r="B592" s="48" t="s">
        <v>270</v>
      </c>
      <c r="C592" s="49" t="s">
        <v>176</v>
      </c>
      <c r="D592" s="43" t="s">
        <v>66</v>
      </c>
      <c r="E592" s="49" t="s">
        <v>278</v>
      </c>
      <c r="F592" s="26"/>
      <c r="G592" s="15">
        <f t="shared" si="49"/>
        <v>100</v>
      </c>
      <c r="H592" s="15">
        <f t="shared" si="49"/>
        <v>0</v>
      </c>
      <c r="I592" s="14">
        <f t="shared" si="50"/>
        <v>0</v>
      </c>
    </row>
    <row r="593" spans="1:9" ht="30.75" customHeight="1" x14ac:dyDescent="0.25">
      <c r="A593" s="45" t="s">
        <v>32</v>
      </c>
      <c r="B593" s="46" t="s">
        <v>270</v>
      </c>
      <c r="C593" s="43" t="s">
        <v>176</v>
      </c>
      <c r="D593" s="43" t="s">
        <v>66</v>
      </c>
      <c r="E593" s="43" t="s">
        <v>278</v>
      </c>
      <c r="F593" s="27" t="s">
        <v>33</v>
      </c>
      <c r="G593" s="14">
        <v>100</v>
      </c>
      <c r="H593" s="14">
        <v>0</v>
      </c>
      <c r="I593" s="14">
        <f t="shared" si="50"/>
        <v>0</v>
      </c>
    </row>
    <row r="594" spans="1:9" ht="14.25" customHeight="1" x14ac:dyDescent="0.25">
      <c r="A594" s="45"/>
      <c r="B594" s="46"/>
      <c r="C594" s="43"/>
      <c r="D594" s="43"/>
      <c r="E594" s="43"/>
      <c r="F594" s="27"/>
      <c r="G594" s="14"/>
      <c r="H594" s="14"/>
      <c r="I594" s="14"/>
    </row>
    <row r="595" spans="1:9" ht="17.25" customHeight="1" x14ac:dyDescent="0.25">
      <c r="A595" s="40" t="s">
        <v>104</v>
      </c>
      <c r="B595" s="41" t="s">
        <v>270</v>
      </c>
      <c r="C595" s="42" t="s">
        <v>105</v>
      </c>
      <c r="D595" s="43"/>
      <c r="E595" s="44"/>
      <c r="F595" s="25"/>
      <c r="G595" s="13">
        <f t="shared" ref="G595:H600" si="51">G596</f>
        <v>11864</v>
      </c>
      <c r="H595" s="13">
        <f t="shared" si="51"/>
        <v>8615.2000000000007</v>
      </c>
      <c r="I595" s="16">
        <f t="shared" si="50"/>
        <v>72.616318273769394</v>
      </c>
    </row>
    <row r="596" spans="1:9" ht="17.25" customHeight="1" x14ac:dyDescent="0.25">
      <c r="A596" s="45" t="s">
        <v>106</v>
      </c>
      <c r="B596" s="46" t="s">
        <v>270</v>
      </c>
      <c r="C596" s="43" t="s">
        <v>105</v>
      </c>
      <c r="D596" s="43" t="s">
        <v>13</v>
      </c>
      <c r="E596" s="44"/>
      <c r="F596" s="25"/>
      <c r="G596" s="14">
        <f t="shared" si="51"/>
        <v>11864</v>
      </c>
      <c r="H596" s="14">
        <f t="shared" si="51"/>
        <v>8615.2000000000007</v>
      </c>
      <c r="I596" s="14">
        <f t="shared" si="50"/>
        <v>72.616318273769394</v>
      </c>
    </row>
    <row r="597" spans="1:9" ht="49.5" customHeight="1" x14ac:dyDescent="0.25">
      <c r="A597" s="45" t="s">
        <v>49</v>
      </c>
      <c r="B597" s="46" t="s">
        <v>270</v>
      </c>
      <c r="C597" s="43" t="s">
        <v>105</v>
      </c>
      <c r="D597" s="43" t="s">
        <v>13</v>
      </c>
      <c r="E597" s="43" t="s">
        <v>50</v>
      </c>
      <c r="F597" s="25"/>
      <c r="G597" s="14">
        <f t="shared" si="51"/>
        <v>11864</v>
      </c>
      <c r="H597" s="14">
        <f t="shared" si="51"/>
        <v>8615.2000000000007</v>
      </c>
      <c r="I597" s="14">
        <f t="shared" si="50"/>
        <v>72.616318273769394</v>
      </c>
    </row>
    <row r="598" spans="1:9" ht="63.75" customHeight="1" x14ac:dyDescent="0.25">
      <c r="A598" s="45" t="s">
        <v>271</v>
      </c>
      <c r="B598" s="46" t="s">
        <v>270</v>
      </c>
      <c r="C598" s="43" t="s">
        <v>105</v>
      </c>
      <c r="D598" s="43" t="s">
        <v>13</v>
      </c>
      <c r="E598" s="43" t="s">
        <v>272</v>
      </c>
      <c r="F598" s="25"/>
      <c r="G598" s="14">
        <f t="shared" si="51"/>
        <v>11864</v>
      </c>
      <c r="H598" s="14">
        <f t="shared" si="51"/>
        <v>8615.2000000000007</v>
      </c>
      <c r="I598" s="14">
        <f t="shared" si="50"/>
        <v>72.616318273769394</v>
      </c>
    </row>
    <row r="599" spans="1:9" ht="16.5" customHeight="1" x14ac:dyDescent="0.25">
      <c r="A599" s="45" t="s">
        <v>43</v>
      </c>
      <c r="B599" s="46" t="s">
        <v>270</v>
      </c>
      <c r="C599" s="43" t="s">
        <v>105</v>
      </c>
      <c r="D599" s="43" t="s">
        <v>13</v>
      </c>
      <c r="E599" s="43" t="s">
        <v>273</v>
      </c>
      <c r="F599" s="25"/>
      <c r="G599" s="14">
        <f t="shared" si="51"/>
        <v>11864</v>
      </c>
      <c r="H599" s="14">
        <f t="shared" si="51"/>
        <v>8615.2000000000007</v>
      </c>
      <c r="I599" s="14">
        <f t="shared" si="50"/>
        <v>72.616318273769394</v>
      </c>
    </row>
    <row r="600" spans="1:9" ht="17.25" customHeight="1" x14ac:dyDescent="0.25">
      <c r="A600" s="47" t="s">
        <v>45</v>
      </c>
      <c r="B600" s="48" t="s">
        <v>270</v>
      </c>
      <c r="C600" s="49" t="s">
        <v>105</v>
      </c>
      <c r="D600" s="43" t="s">
        <v>13</v>
      </c>
      <c r="E600" s="49" t="s">
        <v>274</v>
      </c>
      <c r="F600" s="26"/>
      <c r="G600" s="15">
        <f t="shared" si="51"/>
        <v>11864</v>
      </c>
      <c r="H600" s="15">
        <f t="shared" si="51"/>
        <v>8615.2000000000007</v>
      </c>
      <c r="I600" s="14">
        <f t="shared" si="50"/>
        <v>72.616318273769394</v>
      </c>
    </row>
    <row r="601" spans="1:9" ht="47.25" customHeight="1" x14ac:dyDescent="0.25">
      <c r="A601" s="45" t="s">
        <v>55</v>
      </c>
      <c r="B601" s="46" t="s">
        <v>270</v>
      </c>
      <c r="C601" s="43" t="s">
        <v>105</v>
      </c>
      <c r="D601" s="43" t="s">
        <v>13</v>
      </c>
      <c r="E601" s="43" t="s">
        <v>274</v>
      </c>
      <c r="F601" s="27" t="s">
        <v>56</v>
      </c>
      <c r="G601" s="14">
        <v>11864</v>
      </c>
      <c r="H601" s="14">
        <v>8615.2000000000007</v>
      </c>
      <c r="I601" s="14">
        <f t="shared" si="50"/>
        <v>72.616318273769394</v>
      </c>
    </row>
    <row r="602" spans="1:9" ht="15" customHeight="1" x14ac:dyDescent="0.25">
      <c r="A602" s="45"/>
      <c r="B602" s="46"/>
      <c r="C602" s="43"/>
      <c r="D602" s="43"/>
      <c r="E602" s="43"/>
      <c r="F602" s="27"/>
      <c r="G602" s="14"/>
      <c r="H602" s="14"/>
      <c r="I602" s="14"/>
    </row>
    <row r="603" spans="1:9" ht="18" customHeight="1" x14ac:dyDescent="0.25">
      <c r="A603" s="40" t="s">
        <v>279</v>
      </c>
      <c r="B603" s="41" t="s">
        <v>270</v>
      </c>
      <c r="C603" s="42" t="s">
        <v>144</v>
      </c>
      <c r="D603" s="43"/>
      <c r="E603" s="44"/>
      <c r="F603" s="25"/>
      <c r="G603" s="13">
        <f>G604+G612</f>
        <v>32458.1</v>
      </c>
      <c r="H603" s="13">
        <f>H604+H612</f>
        <v>8067.5224000000007</v>
      </c>
      <c r="I603" s="16">
        <f t="shared" si="50"/>
        <v>24.855189921776077</v>
      </c>
    </row>
    <row r="604" spans="1:9" ht="17.25" customHeight="1" x14ac:dyDescent="0.25">
      <c r="A604" s="45" t="s">
        <v>280</v>
      </c>
      <c r="B604" s="46" t="s">
        <v>270</v>
      </c>
      <c r="C604" s="43" t="s">
        <v>144</v>
      </c>
      <c r="D604" s="43" t="s">
        <v>15</v>
      </c>
      <c r="E604" s="44"/>
      <c r="F604" s="25"/>
      <c r="G604" s="14">
        <f t="shared" ref="G604:H606" si="52">G605</f>
        <v>23606</v>
      </c>
      <c r="H604" s="14">
        <f t="shared" si="52"/>
        <v>5552.1</v>
      </c>
      <c r="I604" s="14">
        <f t="shared" si="50"/>
        <v>23.519867830212661</v>
      </c>
    </row>
    <row r="605" spans="1:9" ht="48" customHeight="1" x14ac:dyDescent="0.25">
      <c r="A605" s="45" t="s">
        <v>49</v>
      </c>
      <c r="B605" s="46" t="s">
        <v>270</v>
      </c>
      <c r="C605" s="43" t="s">
        <v>144</v>
      </c>
      <c r="D605" s="43" t="s">
        <v>15</v>
      </c>
      <c r="E605" s="43" t="s">
        <v>50</v>
      </c>
      <c r="F605" s="25"/>
      <c r="G605" s="14">
        <f t="shared" si="52"/>
        <v>23606</v>
      </c>
      <c r="H605" s="14">
        <f t="shared" si="52"/>
        <v>5552.1</v>
      </c>
      <c r="I605" s="14">
        <f t="shared" si="50"/>
        <v>23.519867830212661</v>
      </c>
    </row>
    <row r="606" spans="1:9" ht="63" customHeight="1" x14ac:dyDescent="0.25">
      <c r="A606" s="45" t="s">
        <v>271</v>
      </c>
      <c r="B606" s="46" t="s">
        <v>270</v>
      </c>
      <c r="C606" s="43" t="s">
        <v>144</v>
      </c>
      <c r="D606" s="43" t="s">
        <v>15</v>
      </c>
      <c r="E606" s="43" t="s">
        <v>272</v>
      </c>
      <c r="F606" s="25"/>
      <c r="G606" s="14">
        <f t="shared" si="52"/>
        <v>23606</v>
      </c>
      <c r="H606" s="14">
        <f t="shared" si="52"/>
        <v>5552.1</v>
      </c>
      <c r="I606" s="14">
        <f t="shared" si="50"/>
        <v>23.519867830212661</v>
      </c>
    </row>
    <row r="607" spans="1:9" ht="17.25" customHeight="1" x14ac:dyDescent="0.25">
      <c r="A607" s="45" t="s">
        <v>43</v>
      </c>
      <c r="B607" s="46" t="s">
        <v>270</v>
      </c>
      <c r="C607" s="43" t="s">
        <v>144</v>
      </c>
      <c r="D607" s="43" t="s">
        <v>15</v>
      </c>
      <c r="E607" s="43" t="s">
        <v>273</v>
      </c>
      <c r="F607" s="25"/>
      <c r="G607" s="14">
        <f>G608+G610</f>
        <v>23606</v>
      </c>
      <c r="H607" s="14">
        <f>H608+H610</f>
        <v>5552.1</v>
      </c>
      <c r="I607" s="14">
        <f t="shared" si="50"/>
        <v>23.519867830212661</v>
      </c>
    </row>
    <row r="608" spans="1:9" ht="17.25" customHeight="1" x14ac:dyDescent="0.25">
      <c r="A608" s="47" t="s">
        <v>45</v>
      </c>
      <c r="B608" s="48" t="s">
        <v>270</v>
      </c>
      <c r="C608" s="49" t="s">
        <v>144</v>
      </c>
      <c r="D608" s="43" t="s">
        <v>15</v>
      </c>
      <c r="E608" s="49" t="s">
        <v>274</v>
      </c>
      <c r="F608" s="26"/>
      <c r="G608" s="15">
        <f>G609</f>
        <v>22756</v>
      </c>
      <c r="H608" s="15">
        <f>H609</f>
        <v>5552.1</v>
      </c>
      <c r="I608" s="14">
        <f t="shared" si="50"/>
        <v>24.398400421866761</v>
      </c>
    </row>
    <row r="609" spans="1:9" ht="45.75" customHeight="1" x14ac:dyDescent="0.25">
      <c r="A609" s="45" t="s">
        <v>55</v>
      </c>
      <c r="B609" s="46" t="s">
        <v>270</v>
      </c>
      <c r="C609" s="43" t="s">
        <v>144</v>
      </c>
      <c r="D609" s="43" t="s">
        <v>15</v>
      </c>
      <c r="E609" s="43" t="s">
        <v>274</v>
      </c>
      <c r="F609" s="27" t="s">
        <v>56</v>
      </c>
      <c r="G609" s="14">
        <v>22756</v>
      </c>
      <c r="H609" s="14">
        <v>5552.1</v>
      </c>
      <c r="I609" s="14">
        <f t="shared" si="50"/>
        <v>24.398400421866761</v>
      </c>
    </row>
    <row r="610" spans="1:9" ht="48" customHeight="1" x14ac:dyDescent="0.25">
      <c r="A610" s="47" t="s">
        <v>193</v>
      </c>
      <c r="B610" s="48" t="s">
        <v>270</v>
      </c>
      <c r="C610" s="49" t="s">
        <v>144</v>
      </c>
      <c r="D610" s="43" t="s">
        <v>15</v>
      </c>
      <c r="E610" s="49" t="s">
        <v>281</v>
      </c>
      <c r="F610" s="26"/>
      <c r="G610" s="15">
        <f>G611</f>
        <v>850</v>
      </c>
      <c r="H610" s="15">
        <f>H611</f>
        <v>0</v>
      </c>
      <c r="I610" s="14">
        <f t="shared" si="50"/>
        <v>0</v>
      </c>
    </row>
    <row r="611" spans="1:9" ht="47.25" customHeight="1" x14ac:dyDescent="0.25">
      <c r="A611" s="45" t="s">
        <v>55</v>
      </c>
      <c r="B611" s="46" t="s">
        <v>270</v>
      </c>
      <c r="C611" s="43" t="s">
        <v>144</v>
      </c>
      <c r="D611" s="43" t="s">
        <v>15</v>
      </c>
      <c r="E611" s="43" t="s">
        <v>281</v>
      </c>
      <c r="F611" s="27" t="s">
        <v>56</v>
      </c>
      <c r="G611" s="14">
        <v>850</v>
      </c>
      <c r="H611" s="14">
        <v>0</v>
      </c>
      <c r="I611" s="14">
        <f t="shared" si="50"/>
        <v>0</v>
      </c>
    </row>
    <row r="612" spans="1:9" ht="32.25" customHeight="1" x14ac:dyDescent="0.25">
      <c r="A612" s="45" t="s">
        <v>282</v>
      </c>
      <c r="B612" s="46" t="s">
        <v>270</v>
      </c>
      <c r="C612" s="43" t="s">
        <v>144</v>
      </c>
      <c r="D612" s="43" t="s">
        <v>96</v>
      </c>
      <c r="E612" s="44"/>
      <c r="F612" s="25"/>
      <c r="G612" s="14">
        <f>G613</f>
        <v>8852.1</v>
      </c>
      <c r="H612" s="14">
        <f>H613</f>
        <v>2515.4224000000004</v>
      </c>
      <c r="I612" s="14">
        <f t="shared" si="50"/>
        <v>28.416109171834936</v>
      </c>
    </row>
    <row r="613" spans="1:9" ht="48.75" customHeight="1" x14ac:dyDescent="0.25">
      <c r="A613" s="45" t="s">
        <v>49</v>
      </c>
      <c r="B613" s="46" t="s">
        <v>270</v>
      </c>
      <c r="C613" s="43" t="s">
        <v>144</v>
      </c>
      <c r="D613" s="43" t="s">
        <v>96</v>
      </c>
      <c r="E613" s="43" t="s">
        <v>50</v>
      </c>
      <c r="F613" s="25"/>
      <c r="G613" s="14">
        <f>G614</f>
        <v>8852.1</v>
      </c>
      <c r="H613" s="14">
        <f>H614</f>
        <v>2515.4224000000004</v>
      </c>
      <c r="I613" s="14">
        <f t="shared" si="50"/>
        <v>28.416109171834936</v>
      </c>
    </row>
    <row r="614" spans="1:9" ht="65.25" customHeight="1" x14ac:dyDescent="0.25">
      <c r="A614" s="45" t="s">
        <v>271</v>
      </c>
      <c r="B614" s="46" t="s">
        <v>270</v>
      </c>
      <c r="C614" s="43" t="s">
        <v>144</v>
      </c>
      <c r="D614" s="43" t="s">
        <v>96</v>
      </c>
      <c r="E614" s="43" t="s">
        <v>272</v>
      </c>
      <c r="F614" s="25"/>
      <c r="G614" s="14">
        <f>G615+G619+G622</f>
        <v>8852.1</v>
      </c>
      <c r="H614" s="14">
        <f>H615+H619+H622</f>
        <v>2515.4224000000004</v>
      </c>
      <c r="I614" s="14">
        <f t="shared" si="50"/>
        <v>28.416109171834936</v>
      </c>
    </row>
    <row r="615" spans="1:9" ht="63.75" customHeight="1" x14ac:dyDescent="0.25">
      <c r="A615" s="45" t="s">
        <v>20</v>
      </c>
      <c r="B615" s="46" t="s">
        <v>270</v>
      </c>
      <c r="C615" s="43" t="s">
        <v>144</v>
      </c>
      <c r="D615" s="43" t="s">
        <v>96</v>
      </c>
      <c r="E615" s="43" t="s">
        <v>283</v>
      </c>
      <c r="F615" s="25"/>
      <c r="G615" s="14">
        <f>G616</f>
        <v>6097.8</v>
      </c>
      <c r="H615" s="14">
        <f>H616</f>
        <v>1339.7</v>
      </c>
      <c r="I615" s="14">
        <f t="shared" si="50"/>
        <v>21.970218767424317</v>
      </c>
    </row>
    <row r="616" spans="1:9" ht="17.25" customHeight="1" x14ac:dyDescent="0.25">
      <c r="A616" s="47" t="s">
        <v>28</v>
      </c>
      <c r="B616" s="48" t="s">
        <v>270</v>
      </c>
      <c r="C616" s="49" t="s">
        <v>144</v>
      </c>
      <c r="D616" s="43" t="s">
        <v>96</v>
      </c>
      <c r="E616" s="49" t="s">
        <v>284</v>
      </c>
      <c r="F616" s="26"/>
      <c r="G616" s="15">
        <f>G617+G618</f>
        <v>6097.8</v>
      </c>
      <c r="H616" s="15">
        <f>H617+H618</f>
        <v>1339.7</v>
      </c>
      <c r="I616" s="14">
        <f t="shared" si="50"/>
        <v>21.970218767424317</v>
      </c>
    </row>
    <row r="617" spans="1:9" ht="95.25" customHeight="1" x14ac:dyDescent="0.25">
      <c r="A617" s="45" t="s">
        <v>24</v>
      </c>
      <c r="B617" s="46" t="s">
        <v>270</v>
      </c>
      <c r="C617" s="43" t="s">
        <v>144</v>
      </c>
      <c r="D617" s="43" t="s">
        <v>96</v>
      </c>
      <c r="E617" s="43" t="s">
        <v>284</v>
      </c>
      <c r="F617" s="27" t="s">
        <v>25</v>
      </c>
      <c r="G617" s="14">
        <v>6042.8</v>
      </c>
      <c r="H617" s="14">
        <v>1284.7</v>
      </c>
      <c r="I617" s="14">
        <f t="shared" si="50"/>
        <v>21.260011915006288</v>
      </c>
    </row>
    <row r="618" spans="1:9" ht="47.25" customHeight="1" x14ac:dyDescent="0.25">
      <c r="A618" s="45" t="s">
        <v>30</v>
      </c>
      <c r="B618" s="46" t="s">
        <v>270</v>
      </c>
      <c r="C618" s="43" t="s">
        <v>144</v>
      </c>
      <c r="D618" s="43" t="s">
        <v>96</v>
      </c>
      <c r="E618" s="43" t="s">
        <v>284</v>
      </c>
      <c r="F618" s="27" t="s">
        <v>31</v>
      </c>
      <c r="G618" s="14">
        <v>55</v>
      </c>
      <c r="H618" s="14">
        <v>55</v>
      </c>
      <c r="I618" s="14">
        <f t="shared" si="50"/>
        <v>100</v>
      </c>
    </row>
    <row r="619" spans="1:9" ht="16.5" customHeight="1" x14ac:dyDescent="0.25">
      <c r="A619" s="45" t="s">
        <v>202</v>
      </c>
      <c r="B619" s="46" t="s">
        <v>270</v>
      </c>
      <c r="C619" s="43" t="s">
        <v>144</v>
      </c>
      <c r="D619" s="43" t="s">
        <v>96</v>
      </c>
      <c r="E619" s="43" t="s">
        <v>276</v>
      </c>
      <c r="F619" s="25"/>
      <c r="G619" s="14">
        <f>G620</f>
        <v>30</v>
      </c>
      <c r="H619" s="14">
        <f>H620</f>
        <v>0</v>
      </c>
      <c r="I619" s="14">
        <f t="shared" si="50"/>
        <v>0</v>
      </c>
    </row>
    <row r="620" spans="1:9" ht="64.5" customHeight="1" x14ac:dyDescent="0.25">
      <c r="A620" s="47" t="s">
        <v>277</v>
      </c>
      <c r="B620" s="48" t="s">
        <v>270</v>
      </c>
      <c r="C620" s="49" t="s">
        <v>144</v>
      </c>
      <c r="D620" s="43" t="s">
        <v>96</v>
      </c>
      <c r="E620" s="49" t="s">
        <v>278</v>
      </c>
      <c r="F620" s="26"/>
      <c r="G620" s="15">
        <f>G621</f>
        <v>30</v>
      </c>
      <c r="H620" s="15">
        <f>H621</f>
        <v>0</v>
      </c>
      <c r="I620" s="14">
        <f t="shared" si="50"/>
        <v>0</v>
      </c>
    </row>
    <row r="621" spans="1:9" ht="31.5" customHeight="1" x14ac:dyDescent="0.25">
      <c r="A621" s="45" t="s">
        <v>32</v>
      </c>
      <c r="B621" s="46" t="s">
        <v>270</v>
      </c>
      <c r="C621" s="43" t="s">
        <v>144</v>
      </c>
      <c r="D621" s="43" t="s">
        <v>96</v>
      </c>
      <c r="E621" s="43" t="s">
        <v>278</v>
      </c>
      <c r="F621" s="27" t="s">
        <v>33</v>
      </c>
      <c r="G621" s="14">
        <v>30</v>
      </c>
      <c r="H621" s="14">
        <v>0</v>
      </c>
      <c r="I621" s="14">
        <f t="shared" si="50"/>
        <v>0</v>
      </c>
    </row>
    <row r="622" spans="1:9" ht="16.5" customHeight="1" x14ac:dyDescent="0.25">
      <c r="A622" s="45" t="s">
        <v>43</v>
      </c>
      <c r="B622" s="46" t="s">
        <v>270</v>
      </c>
      <c r="C622" s="43" t="s">
        <v>144</v>
      </c>
      <c r="D622" s="43" t="s">
        <v>96</v>
      </c>
      <c r="E622" s="43" t="s">
        <v>273</v>
      </c>
      <c r="F622" s="25"/>
      <c r="G622" s="14">
        <f>G623</f>
        <v>2724.3</v>
      </c>
      <c r="H622" s="14">
        <f>H623</f>
        <v>1175.7224000000001</v>
      </c>
      <c r="I622" s="14">
        <f t="shared" si="50"/>
        <v>43.156862313254784</v>
      </c>
    </row>
    <row r="623" spans="1:9" ht="17.25" customHeight="1" x14ac:dyDescent="0.25">
      <c r="A623" s="47" t="s">
        <v>45</v>
      </c>
      <c r="B623" s="48" t="s">
        <v>270</v>
      </c>
      <c r="C623" s="49" t="s">
        <v>144</v>
      </c>
      <c r="D623" s="43" t="s">
        <v>96</v>
      </c>
      <c r="E623" s="49" t="s">
        <v>274</v>
      </c>
      <c r="F623" s="26"/>
      <c r="G623" s="15">
        <f>G624+G625</f>
        <v>2724.3</v>
      </c>
      <c r="H623" s="15">
        <f>H624+H625</f>
        <v>1175.7224000000001</v>
      </c>
      <c r="I623" s="14">
        <f t="shared" si="50"/>
        <v>43.156862313254784</v>
      </c>
    </row>
    <row r="624" spans="1:9" ht="95.25" customHeight="1" x14ac:dyDescent="0.25">
      <c r="A624" s="45" t="s">
        <v>24</v>
      </c>
      <c r="B624" s="46" t="s">
        <v>270</v>
      </c>
      <c r="C624" s="43" t="s">
        <v>144</v>
      </c>
      <c r="D624" s="43" t="s">
        <v>96</v>
      </c>
      <c r="E624" s="43" t="s">
        <v>274</v>
      </c>
      <c r="F624" s="27" t="s">
        <v>25</v>
      </c>
      <c r="G624" s="14">
        <v>2279.9</v>
      </c>
      <c r="H624" s="14">
        <v>987.7</v>
      </c>
      <c r="I624" s="14">
        <f t="shared" si="50"/>
        <v>43.322075529628492</v>
      </c>
    </row>
    <row r="625" spans="1:9" ht="47.25" customHeight="1" x14ac:dyDescent="0.25">
      <c r="A625" s="45" t="s">
        <v>30</v>
      </c>
      <c r="B625" s="46" t="s">
        <v>270</v>
      </c>
      <c r="C625" s="43" t="s">
        <v>144</v>
      </c>
      <c r="D625" s="43" t="s">
        <v>96</v>
      </c>
      <c r="E625" s="43" t="s">
        <v>274</v>
      </c>
      <c r="F625" s="27" t="s">
        <v>31</v>
      </c>
      <c r="G625" s="14">
        <v>444.4</v>
      </c>
      <c r="H625" s="14">
        <v>188.0224</v>
      </c>
      <c r="I625" s="14">
        <f t="shared" si="50"/>
        <v>42.309270927092712</v>
      </c>
    </row>
    <row r="626" spans="1:9" ht="15.75" customHeight="1" x14ac:dyDescent="0.25">
      <c r="A626" s="45"/>
      <c r="B626" s="46"/>
      <c r="C626" s="43"/>
      <c r="D626" s="43"/>
      <c r="E626" s="43"/>
      <c r="F626" s="27"/>
      <c r="G626" s="14"/>
      <c r="H626" s="14"/>
      <c r="I626" s="14"/>
    </row>
    <row r="627" spans="1:9" ht="63.75" customHeight="1" x14ac:dyDescent="0.25">
      <c r="A627" s="50" t="s">
        <v>285</v>
      </c>
      <c r="B627" s="41" t="s">
        <v>286</v>
      </c>
      <c r="C627" s="42"/>
      <c r="D627" s="43"/>
      <c r="E627" s="44"/>
      <c r="F627" s="25"/>
      <c r="G627" s="13">
        <f t="shared" ref="G627:H629" si="53">G628</f>
        <v>3994.3</v>
      </c>
      <c r="H627" s="13">
        <f t="shared" si="53"/>
        <v>663.7</v>
      </c>
      <c r="I627" s="16">
        <f t="shared" si="50"/>
        <v>16.616178053726561</v>
      </c>
    </row>
    <row r="628" spans="1:9" ht="17.25" customHeight="1" x14ac:dyDescent="0.25">
      <c r="A628" s="40" t="s">
        <v>12</v>
      </c>
      <c r="B628" s="41" t="s">
        <v>286</v>
      </c>
      <c r="C628" s="42" t="s">
        <v>13</v>
      </c>
      <c r="D628" s="43"/>
      <c r="E628" s="44"/>
      <c r="F628" s="25"/>
      <c r="G628" s="13">
        <f t="shared" si="53"/>
        <v>3994.3</v>
      </c>
      <c r="H628" s="13">
        <f t="shared" si="53"/>
        <v>663.7</v>
      </c>
      <c r="I628" s="16">
        <f t="shared" si="50"/>
        <v>16.616178053726561</v>
      </c>
    </row>
    <row r="629" spans="1:9" ht="34.5" customHeight="1" x14ac:dyDescent="0.25">
      <c r="A629" s="45" t="s">
        <v>287</v>
      </c>
      <c r="B629" s="46" t="s">
        <v>286</v>
      </c>
      <c r="C629" s="43" t="s">
        <v>13</v>
      </c>
      <c r="D629" s="43" t="s">
        <v>176</v>
      </c>
      <c r="E629" s="44"/>
      <c r="F629" s="25"/>
      <c r="G629" s="14">
        <f t="shared" si="53"/>
        <v>3994.3</v>
      </c>
      <c r="H629" s="14">
        <f t="shared" si="53"/>
        <v>663.7</v>
      </c>
      <c r="I629" s="14">
        <f t="shared" si="50"/>
        <v>16.616178053726561</v>
      </c>
    </row>
    <row r="630" spans="1:9" ht="65.25" customHeight="1" x14ac:dyDescent="0.25">
      <c r="A630" s="45" t="s">
        <v>288</v>
      </c>
      <c r="B630" s="46" t="s">
        <v>286</v>
      </c>
      <c r="C630" s="43" t="s">
        <v>13</v>
      </c>
      <c r="D630" s="43" t="s">
        <v>176</v>
      </c>
      <c r="E630" s="43" t="s">
        <v>289</v>
      </c>
      <c r="F630" s="25"/>
      <c r="G630" s="14">
        <f>G631+G637</f>
        <v>3994.3</v>
      </c>
      <c r="H630" s="14">
        <f>H631+H637</f>
        <v>663.7</v>
      </c>
      <c r="I630" s="14">
        <f t="shared" si="50"/>
        <v>16.616178053726561</v>
      </c>
    </row>
    <row r="631" spans="1:9" ht="63" customHeight="1" x14ac:dyDescent="0.25">
      <c r="A631" s="45" t="s">
        <v>20</v>
      </c>
      <c r="B631" s="46" t="s">
        <v>286</v>
      </c>
      <c r="C631" s="43" t="s">
        <v>13</v>
      </c>
      <c r="D631" s="43" t="s">
        <v>176</v>
      </c>
      <c r="E631" s="43" t="s">
        <v>290</v>
      </c>
      <c r="F631" s="25"/>
      <c r="G631" s="14">
        <f>G632+G635</f>
        <v>3225.3</v>
      </c>
      <c r="H631" s="14">
        <f>H632+H635</f>
        <v>663.7</v>
      </c>
      <c r="I631" s="14">
        <f t="shared" si="50"/>
        <v>20.577930735125417</v>
      </c>
    </row>
    <row r="632" spans="1:9" ht="17.25" customHeight="1" x14ac:dyDescent="0.25">
      <c r="A632" s="47" t="s">
        <v>291</v>
      </c>
      <c r="B632" s="48" t="s">
        <v>286</v>
      </c>
      <c r="C632" s="49" t="s">
        <v>13</v>
      </c>
      <c r="D632" s="43" t="s">
        <v>176</v>
      </c>
      <c r="E632" s="49" t="s">
        <v>292</v>
      </c>
      <c r="F632" s="26"/>
      <c r="G632" s="15">
        <f>G633+G634</f>
        <v>647.79999999999995</v>
      </c>
      <c r="H632" s="15">
        <f>H633+H634</f>
        <v>99.699999999999989</v>
      </c>
      <c r="I632" s="14">
        <f t="shared" si="50"/>
        <v>15.390552639703611</v>
      </c>
    </row>
    <row r="633" spans="1:9" ht="95.25" customHeight="1" x14ac:dyDescent="0.25">
      <c r="A633" s="45" t="s">
        <v>24</v>
      </c>
      <c r="B633" s="46" t="s">
        <v>286</v>
      </c>
      <c r="C633" s="43" t="s">
        <v>13</v>
      </c>
      <c r="D633" s="43" t="s">
        <v>176</v>
      </c>
      <c r="E633" s="43" t="s">
        <v>292</v>
      </c>
      <c r="F633" s="27" t="s">
        <v>25</v>
      </c>
      <c r="G633" s="14">
        <v>581.79999999999995</v>
      </c>
      <c r="H633" s="14">
        <v>58.9</v>
      </c>
      <c r="I633" s="14">
        <f t="shared" si="50"/>
        <v>10.123753867308354</v>
      </c>
    </row>
    <row r="634" spans="1:9" ht="47.25" customHeight="1" x14ac:dyDescent="0.25">
      <c r="A634" s="45" t="s">
        <v>30</v>
      </c>
      <c r="B634" s="46" t="s">
        <v>286</v>
      </c>
      <c r="C634" s="43" t="s">
        <v>13</v>
      </c>
      <c r="D634" s="43" t="s">
        <v>176</v>
      </c>
      <c r="E634" s="43" t="s">
        <v>292</v>
      </c>
      <c r="F634" s="27" t="s">
        <v>31</v>
      </c>
      <c r="G634" s="14">
        <v>66</v>
      </c>
      <c r="H634" s="14">
        <v>40.799999999999997</v>
      </c>
      <c r="I634" s="14">
        <f t="shared" si="50"/>
        <v>61.818181818181813</v>
      </c>
    </row>
    <row r="635" spans="1:9" ht="17.25" customHeight="1" x14ac:dyDescent="0.25">
      <c r="A635" s="47" t="s">
        <v>293</v>
      </c>
      <c r="B635" s="48" t="s">
        <v>286</v>
      </c>
      <c r="C635" s="49" t="s">
        <v>13</v>
      </c>
      <c r="D635" s="43" t="s">
        <v>176</v>
      </c>
      <c r="E635" s="49" t="s">
        <v>294</v>
      </c>
      <c r="F635" s="26"/>
      <c r="G635" s="15">
        <f>G636</f>
        <v>2577.5</v>
      </c>
      <c r="H635" s="15">
        <f>H636</f>
        <v>564</v>
      </c>
      <c r="I635" s="14">
        <f t="shared" si="50"/>
        <v>21.881668283220172</v>
      </c>
    </row>
    <row r="636" spans="1:9" ht="94.5" customHeight="1" x14ac:dyDescent="0.25">
      <c r="A636" s="45" t="s">
        <v>24</v>
      </c>
      <c r="B636" s="46" t="s">
        <v>286</v>
      </c>
      <c r="C636" s="43" t="s">
        <v>13</v>
      </c>
      <c r="D636" s="43" t="s">
        <v>176</v>
      </c>
      <c r="E636" s="43" t="s">
        <v>294</v>
      </c>
      <c r="F636" s="27" t="s">
        <v>25</v>
      </c>
      <c r="G636" s="14">
        <v>2577.5</v>
      </c>
      <c r="H636" s="14">
        <v>564</v>
      </c>
      <c r="I636" s="14">
        <f t="shared" si="50"/>
        <v>21.881668283220172</v>
      </c>
    </row>
    <row r="637" spans="1:9" ht="16.5" customHeight="1" x14ac:dyDescent="0.25">
      <c r="A637" s="45" t="s">
        <v>43</v>
      </c>
      <c r="B637" s="46" t="s">
        <v>286</v>
      </c>
      <c r="C637" s="43" t="s">
        <v>13</v>
      </c>
      <c r="D637" s="43" t="s">
        <v>176</v>
      </c>
      <c r="E637" s="43" t="s">
        <v>295</v>
      </c>
      <c r="F637" s="25"/>
      <c r="G637" s="14">
        <f>G638</f>
        <v>769</v>
      </c>
      <c r="H637" s="14">
        <f>H638</f>
        <v>0</v>
      </c>
      <c r="I637" s="14">
        <f t="shared" si="50"/>
        <v>0</v>
      </c>
    </row>
    <row r="638" spans="1:9" ht="48" customHeight="1" x14ac:dyDescent="0.25">
      <c r="A638" s="47" t="s">
        <v>296</v>
      </c>
      <c r="B638" s="48" t="s">
        <v>286</v>
      </c>
      <c r="C638" s="49" t="s">
        <v>13</v>
      </c>
      <c r="D638" s="43" t="s">
        <v>176</v>
      </c>
      <c r="E638" s="49" t="s">
        <v>297</v>
      </c>
      <c r="F638" s="26"/>
      <c r="G638" s="15">
        <f>G639</f>
        <v>769</v>
      </c>
      <c r="H638" s="15">
        <f>H639</f>
        <v>0</v>
      </c>
      <c r="I638" s="14">
        <f t="shared" si="50"/>
        <v>0</v>
      </c>
    </row>
    <row r="639" spans="1:9" ht="17.25" customHeight="1" x14ac:dyDescent="0.25">
      <c r="A639" s="45" t="s">
        <v>34</v>
      </c>
      <c r="B639" s="46" t="s">
        <v>286</v>
      </c>
      <c r="C639" s="43" t="s">
        <v>13</v>
      </c>
      <c r="D639" s="43" t="s">
        <v>176</v>
      </c>
      <c r="E639" s="43" t="s">
        <v>297</v>
      </c>
      <c r="F639" s="27" t="s">
        <v>11</v>
      </c>
      <c r="G639" s="14">
        <v>769</v>
      </c>
      <c r="H639" s="14">
        <v>0</v>
      </c>
      <c r="I639" s="14">
        <f t="shared" si="50"/>
        <v>0</v>
      </c>
    </row>
    <row r="640" spans="1:9" ht="17.25" customHeight="1" x14ac:dyDescent="0.25">
      <c r="A640" s="45"/>
      <c r="B640" s="46"/>
      <c r="C640" s="43"/>
      <c r="D640" s="43"/>
      <c r="E640" s="43"/>
      <c r="F640" s="27"/>
      <c r="G640" s="14"/>
      <c r="H640" s="14"/>
      <c r="I640" s="14"/>
    </row>
    <row r="641" spans="1:9" ht="63.75" customHeight="1" x14ac:dyDescent="0.25">
      <c r="A641" s="50" t="s">
        <v>298</v>
      </c>
      <c r="B641" s="41" t="s">
        <v>299</v>
      </c>
      <c r="C641" s="42"/>
      <c r="D641" s="43"/>
      <c r="E641" s="44"/>
      <c r="F641" s="25"/>
      <c r="G641" s="13">
        <f>G642</f>
        <v>11913.4</v>
      </c>
      <c r="H641" s="13">
        <f>H642</f>
        <v>1612</v>
      </c>
      <c r="I641" s="16">
        <f t="shared" si="50"/>
        <v>13.530981919519197</v>
      </c>
    </row>
    <row r="642" spans="1:9" ht="16.5" customHeight="1" x14ac:dyDescent="0.25">
      <c r="A642" s="40" t="s">
        <v>12</v>
      </c>
      <c r="B642" s="41" t="s">
        <v>299</v>
      </c>
      <c r="C642" s="42" t="s">
        <v>13</v>
      </c>
      <c r="D642" s="43"/>
      <c r="E642" s="44"/>
      <c r="F642" s="25"/>
      <c r="G642" s="13">
        <f>G643+G651</f>
        <v>11913.4</v>
      </c>
      <c r="H642" s="13">
        <f>H643+H651</f>
        <v>1612</v>
      </c>
      <c r="I642" s="16">
        <f t="shared" si="50"/>
        <v>13.530981919519197</v>
      </c>
    </row>
    <row r="643" spans="1:9" ht="62.25" customHeight="1" x14ac:dyDescent="0.25">
      <c r="A643" s="45" t="s">
        <v>137</v>
      </c>
      <c r="B643" s="46" t="s">
        <v>299</v>
      </c>
      <c r="C643" s="43" t="s">
        <v>13</v>
      </c>
      <c r="D643" s="43" t="s">
        <v>138</v>
      </c>
      <c r="E643" s="44"/>
      <c r="F643" s="25"/>
      <c r="G643" s="14">
        <f>G644</f>
        <v>11888.4</v>
      </c>
      <c r="H643" s="14">
        <f>H644</f>
        <v>1587</v>
      </c>
      <c r="I643" s="14">
        <f t="shared" si="50"/>
        <v>13.349147067729888</v>
      </c>
    </row>
    <row r="644" spans="1:9" ht="48.75" customHeight="1" x14ac:dyDescent="0.25">
      <c r="A644" s="45" t="s">
        <v>300</v>
      </c>
      <c r="B644" s="46" t="s">
        <v>299</v>
      </c>
      <c r="C644" s="43" t="s">
        <v>13</v>
      </c>
      <c r="D644" s="43" t="s">
        <v>138</v>
      </c>
      <c r="E644" s="43" t="s">
        <v>301</v>
      </c>
      <c r="F644" s="25"/>
      <c r="G644" s="14">
        <f>G645</f>
        <v>11888.4</v>
      </c>
      <c r="H644" s="14">
        <f>H645</f>
        <v>1587</v>
      </c>
      <c r="I644" s="14">
        <f t="shared" si="50"/>
        <v>13.349147067729888</v>
      </c>
    </row>
    <row r="645" spans="1:9" ht="63" customHeight="1" x14ac:dyDescent="0.25">
      <c r="A645" s="45" t="s">
        <v>20</v>
      </c>
      <c r="B645" s="46" t="s">
        <v>299</v>
      </c>
      <c r="C645" s="43" t="s">
        <v>13</v>
      </c>
      <c r="D645" s="43" t="s">
        <v>138</v>
      </c>
      <c r="E645" s="43" t="s">
        <v>302</v>
      </c>
      <c r="F645" s="25"/>
      <c r="G645" s="14">
        <f>G646+G648</f>
        <v>11888.4</v>
      </c>
      <c r="H645" s="14">
        <f>H646+H648</f>
        <v>1587</v>
      </c>
      <c r="I645" s="14">
        <f t="shared" si="50"/>
        <v>13.349147067729888</v>
      </c>
    </row>
    <row r="646" spans="1:9" ht="31.5" customHeight="1" x14ac:dyDescent="0.25">
      <c r="A646" s="47" t="s">
        <v>303</v>
      </c>
      <c r="B646" s="48" t="s">
        <v>299</v>
      </c>
      <c r="C646" s="49" t="s">
        <v>13</v>
      </c>
      <c r="D646" s="43" t="s">
        <v>138</v>
      </c>
      <c r="E646" s="49" t="s">
        <v>304</v>
      </c>
      <c r="F646" s="26"/>
      <c r="G646" s="15">
        <f>G647</f>
        <v>3537</v>
      </c>
      <c r="H646" s="15">
        <f>H647</f>
        <v>135</v>
      </c>
      <c r="I646" s="14">
        <f t="shared" si="50"/>
        <v>3.8167938931297711</v>
      </c>
    </row>
    <row r="647" spans="1:9" ht="94.5" customHeight="1" x14ac:dyDescent="0.25">
      <c r="A647" s="45" t="s">
        <v>24</v>
      </c>
      <c r="B647" s="46" t="s">
        <v>299</v>
      </c>
      <c r="C647" s="43" t="s">
        <v>13</v>
      </c>
      <c r="D647" s="43" t="s">
        <v>138</v>
      </c>
      <c r="E647" s="43" t="s">
        <v>304</v>
      </c>
      <c r="F647" s="27" t="s">
        <v>25</v>
      </c>
      <c r="G647" s="14">
        <v>3537</v>
      </c>
      <c r="H647" s="14">
        <v>135</v>
      </c>
      <c r="I647" s="14">
        <f t="shared" si="50"/>
        <v>3.8167938931297711</v>
      </c>
    </row>
    <row r="648" spans="1:9" ht="18" customHeight="1" x14ac:dyDescent="0.25">
      <c r="A648" s="47" t="s">
        <v>305</v>
      </c>
      <c r="B648" s="48" t="s">
        <v>299</v>
      </c>
      <c r="C648" s="49" t="s">
        <v>13</v>
      </c>
      <c r="D648" s="43" t="s">
        <v>138</v>
      </c>
      <c r="E648" s="49" t="s">
        <v>306</v>
      </c>
      <c r="F648" s="26"/>
      <c r="G648" s="15">
        <f>G649+G650</f>
        <v>8351.4</v>
      </c>
      <c r="H648" s="15">
        <f>H649+H650</f>
        <v>1452</v>
      </c>
      <c r="I648" s="14">
        <f t="shared" si="50"/>
        <v>17.386306487535023</v>
      </c>
    </row>
    <row r="649" spans="1:9" ht="94.5" customHeight="1" x14ac:dyDescent="0.25">
      <c r="A649" s="45" t="s">
        <v>24</v>
      </c>
      <c r="B649" s="46" t="s">
        <v>299</v>
      </c>
      <c r="C649" s="43" t="s">
        <v>13</v>
      </c>
      <c r="D649" s="43" t="s">
        <v>138</v>
      </c>
      <c r="E649" s="43" t="s">
        <v>306</v>
      </c>
      <c r="F649" s="27" t="s">
        <v>25</v>
      </c>
      <c r="G649" s="14">
        <v>8039.8</v>
      </c>
      <c r="H649" s="14">
        <v>1452</v>
      </c>
      <c r="I649" s="14">
        <f t="shared" si="50"/>
        <v>18.060150750018657</v>
      </c>
    </row>
    <row r="650" spans="1:9" ht="46.5" customHeight="1" x14ac:dyDescent="0.25">
      <c r="A650" s="45" t="s">
        <v>30</v>
      </c>
      <c r="B650" s="46" t="s">
        <v>299</v>
      </c>
      <c r="C650" s="43" t="s">
        <v>13</v>
      </c>
      <c r="D650" s="43" t="s">
        <v>138</v>
      </c>
      <c r="E650" s="43" t="s">
        <v>306</v>
      </c>
      <c r="F650" s="27" t="s">
        <v>31</v>
      </c>
      <c r="G650" s="14">
        <v>311.60000000000002</v>
      </c>
      <c r="H650" s="14">
        <v>0</v>
      </c>
      <c r="I650" s="14">
        <f t="shared" si="50"/>
        <v>0</v>
      </c>
    </row>
    <row r="651" spans="1:9" ht="17.25" customHeight="1" x14ac:dyDescent="0.25">
      <c r="A651" s="45" t="s">
        <v>47</v>
      </c>
      <c r="B651" s="46" t="s">
        <v>299</v>
      </c>
      <c r="C651" s="43" t="s">
        <v>13</v>
      </c>
      <c r="D651" s="43" t="s">
        <v>48</v>
      </c>
      <c r="E651" s="44"/>
      <c r="F651" s="25"/>
      <c r="G651" s="14">
        <f t="shared" ref="G651:H654" si="54">G652</f>
        <v>25</v>
      </c>
      <c r="H651" s="14">
        <f t="shared" si="54"/>
        <v>25</v>
      </c>
      <c r="I651" s="14">
        <f t="shared" si="50"/>
        <v>100</v>
      </c>
    </row>
    <row r="652" spans="1:9" ht="48" customHeight="1" x14ac:dyDescent="0.25">
      <c r="A652" s="45" t="s">
        <v>300</v>
      </c>
      <c r="B652" s="46" t="s">
        <v>299</v>
      </c>
      <c r="C652" s="43" t="s">
        <v>13</v>
      </c>
      <c r="D652" s="43" t="s">
        <v>48</v>
      </c>
      <c r="E652" s="43" t="s">
        <v>301</v>
      </c>
      <c r="F652" s="25"/>
      <c r="G652" s="14">
        <f t="shared" si="54"/>
        <v>25</v>
      </c>
      <c r="H652" s="14">
        <f t="shared" si="54"/>
        <v>25</v>
      </c>
      <c r="I652" s="14">
        <f t="shared" si="50"/>
        <v>100</v>
      </c>
    </row>
    <row r="653" spans="1:9" ht="15.75" customHeight="1" x14ac:dyDescent="0.25">
      <c r="A653" s="45" t="s">
        <v>43</v>
      </c>
      <c r="B653" s="46" t="s">
        <v>299</v>
      </c>
      <c r="C653" s="43" t="s">
        <v>13</v>
      </c>
      <c r="D653" s="43" t="s">
        <v>48</v>
      </c>
      <c r="E653" s="43" t="s">
        <v>307</v>
      </c>
      <c r="F653" s="25"/>
      <c r="G653" s="14">
        <f t="shared" si="54"/>
        <v>25</v>
      </c>
      <c r="H653" s="14">
        <f t="shared" si="54"/>
        <v>25</v>
      </c>
      <c r="I653" s="14">
        <f t="shared" si="50"/>
        <v>100</v>
      </c>
    </row>
    <row r="654" spans="1:9" ht="17.25" customHeight="1" x14ac:dyDescent="0.25">
      <c r="A654" s="47" t="s">
        <v>45</v>
      </c>
      <c r="B654" s="48" t="s">
        <v>299</v>
      </c>
      <c r="C654" s="49" t="s">
        <v>13</v>
      </c>
      <c r="D654" s="43" t="s">
        <v>48</v>
      </c>
      <c r="E654" s="49" t="s">
        <v>308</v>
      </c>
      <c r="F654" s="26"/>
      <c r="G654" s="15">
        <f t="shared" si="54"/>
        <v>25</v>
      </c>
      <c r="H654" s="15">
        <f t="shared" si="54"/>
        <v>25</v>
      </c>
      <c r="I654" s="14">
        <f t="shared" ref="I654:I717" si="55">H654/G654*100</f>
        <v>100</v>
      </c>
    </row>
    <row r="655" spans="1:9" ht="16.5" customHeight="1" x14ac:dyDescent="0.25">
      <c r="A655" s="45" t="s">
        <v>34</v>
      </c>
      <c r="B655" s="46" t="s">
        <v>299</v>
      </c>
      <c r="C655" s="43" t="s">
        <v>13</v>
      </c>
      <c r="D655" s="43" t="s">
        <v>48</v>
      </c>
      <c r="E655" s="43" t="s">
        <v>308</v>
      </c>
      <c r="F655" s="27" t="s">
        <v>11</v>
      </c>
      <c r="G655" s="14">
        <v>25</v>
      </c>
      <c r="H655" s="14">
        <v>25</v>
      </c>
      <c r="I655" s="14">
        <f t="shared" si="55"/>
        <v>100</v>
      </c>
    </row>
    <row r="656" spans="1:9" ht="16.5" customHeight="1" x14ac:dyDescent="0.25">
      <c r="A656" s="45"/>
      <c r="B656" s="46"/>
      <c r="C656" s="43"/>
      <c r="D656" s="43"/>
      <c r="E656" s="43"/>
      <c r="F656" s="27"/>
      <c r="G656" s="14"/>
      <c r="H656" s="14"/>
      <c r="I656" s="14"/>
    </row>
    <row r="657" spans="1:9" ht="78.75" customHeight="1" x14ac:dyDescent="0.25">
      <c r="A657" s="50" t="s">
        <v>309</v>
      </c>
      <c r="B657" s="41" t="s">
        <v>310</v>
      </c>
      <c r="C657" s="42"/>
      <c r="D657" s="43"/>
      <c r="E657" s="44"/>
      <c r="F657" s="25"/>
      <c r="G657" s="13">
        <f>G658+G674+G713+G771+G779+G793+G801</f>
        <v>1877757.6999999997</v>
      </c>
      <c r="H657" s="13">
        <f>H658+H674+H713+H771+H779+H793+H801</f>
        <v>273293.90000000002</v>
      </c>
      <c r="I657" s="16">
        <f t="shared" si="55"/>
        <v>14.554268636469981</v>
      </c>
    </row>
    <row r="658" spans="1:9" ht="18" customHeight="1" x14ac:dyDescent="0.25">
      <c r="A658" s="40" t="s">
        <v>12</v>
      </c>
      <c r="B658" s="41" t="s">
        <v>310</v>
      </c>
      <c r="C658" s="42" t="s">
        <v>13</v>
      </c>
      <c r="D658" s="43"/>
      <c r="E658" s="44"/>
      <c r="F658" s="25"/>
      <c r="G658" s="13">
        <f t="shared" ref="G658:H660" si="56">G659</f>
        <v>88117.900000000009</v>
      </c>
      <c r="H658" s="13">
        <f t="shared" si="56"/>
        <v>20504.5</v>
      </c>
      <c r="I658" s="16">
        <f t="shared" si="55"/>
        <v>23.269392484387392</v>
      </c>
    </row>
    <row r="659" spans="1:9" ht="17.25" customHeight="1" x14ac:dyDescent="0.25">
      <c r="A659" s="45" t="s">
        <v>47</v>
      </c>
      <c r="B659" s="46" t="s">
        <v>310</v>
      </c>
      <c r="C659" s="43" t="s">
        <v>13</v>
      </c>
      <c r="D659" s="43" t="s">
        <v>48</v>
      </c>
      <c r="E659" s="44"/>
      <c r="F659" s="25"/>
      <c r="G659" s="14">
        <f t="shared" si="56"/>
        <v>88117.900000000009</v>
      </c>
      <c r="H659" s="14">
        <f t="shared" si="56"/>
        <v>20504.5</v>
      </c>
      <c r="I659" s="14">
        <f t="shared" si="55"/>
        <v>23.269392484387392</v>
      </c>
    </row>
    <row r="660" spans="1:9" ht="48.75" customHeight="1" x14ac:dyDescent="0.25">
      <c r="A660" s="45" t="s">
        <v>73</v>
      </c>
      <c r="B660" s="46" t="s">
        <v>310</v>
      </c>
      <c r="C660" s="43" t="s">
        <v>13</v>
      </c>
      <c r="D660" s="43" t="s">
        <v>48</v>
      </c>
      <c r="E660" s="43" t="s">
        <v>74</v>
      </c>
      <c r="F660" s="25"/>
      <c r="G660" s="14">
        <f t="shared" si="56"/>
        <v>88117.900000000009</v>
      </c>
      <c r="H660" s="14">
        <f t="shared" si="56"/>
        <v>20504.5</v>
      </c>
      <c r="I660" s="14">
        <f t="shared" si="55"/>
        <v>23.269392484387392</v>
      </c>
    </row>
    <row r="661" spans="1:9" ht="63" customHeight="1" x14ac:dyDescent="0.25">
      <c r="A661" s="45" t="s">
        <v>75</v>
      </c>
      <c r="B661" s="46" t="s">
        <v>310</v>
      </c>
      <c r="C661" s="43" t="s">
        <v>13</v>
      </c>
      <c r="D661" s="43" t="s">
        <v>48</v>
      </c>
      <c r="E661" s="43" t="s">
        <v>76</v>
      </c>
      <c r="F661" s="25"/>
      <c r="G661" s="14">
        <f>G662+G669</f>
        <v>88117.900000000009</v>
      </c>
      <c r="H661" s="14">
        <f>H662+H669</f>
        <v>20504.5</v>
      </c>
      <c r="I661" s="14">
        <f t="shared" si="55"/>
        <v>23.269392484387392</v>
      </c>
    </row>
    <row r="662" spans="1:9" ht="65.25" customHeight="1" x14ac:dyDescent="0.25">
      <c r="A662" s="45" t="s">
        <v>20</v>
      </c>
      <c r="B662" s="46" t="s">
        <v>310</v>
      </c>
      <c r="C662" s="43" t="s">
        <v>13</v>
      </c>
      <c r="D662" s="43" t="s">
        <v>48</v>
      </c>
      <c r="E662" s="43" t="s">
        <v>311</v>
      </c>
      <c r="F662" s="25"/>
      <c r="G662" s="14">
        <f>G663+G667</f>
        <v>78800.3</v>
      </c>
      <c r="H662" s="14">
        <f>H663+H667</f>
        <v>15558.800000000001</v>
      </c>
      <c r="I662" s="14">
        <f t="shared" si="55"/>
        <v>19.744594880983957</v>
      </c>
    </row>
    <row r="663" spans="1:9" ht="17.25" customHeight="1" x14ac:dyDescent="0.25">
      <c r="A663" s="47" t="s">
        <v>28</v>
      </c>
      <c r="B663" s="48" t="s">
        <v>310</v>
      </c>
      <c r="C663" s="49" t="s">
        <v>13</v>
      </c>
      <c r="D663" s="43" t="s">
        <v>48</v>
      </c>
      <c r="E663" s="49" t="s">
        <v>312</v>
      </c>
      <c r="F663" s="26"/>
      <c r="G663" s="15">
        <f>G664+G665+G666</f>
        <v>78785.3</v>
      </c>
      <c r="H663" s="15">
        <f>H664+H665+H666</f>
        <v>15558.800000000001</v>
      </c>
      <c r="I663" s="14">
        <f t="shared" si="55"/>
        <v>19.748354071127483</v>
      </c>
    </row>
    <row r="664" spans="1:9" ht="93.75" customHeight="1" x14ac:dyDescent="0.25">
      <c r="A664" s="45" t="s">
        <v>24</v>
      </c>
      <c r="B664" s="46" t="s">
        <v>310</v>
      </c>
      <c r="C664" s="43" t="s">
        <v>13</v>
      </c>
      <c r="D664" s="43" t="s">
        <v>48</v>
      </c>
      <c r="E664" s="43" t="s">
        <v>312</v>
      </c>
      <c r="F664" s="27" t="s">
        <v>25</v>
      </c>
      <c r="G664" s="14">
        <v>78165.3</v>
      </c>
      <c r="H664" s="14">
        <v>15434.6</v>
      </c>
      <c r="I664" s="14">
        <f t="shared" si="55"/>
        <v>19.746102170656286</v>
      </c>
    </row>
    <row r="665" spans="1:9" ht="47.25" customHeight="1" x14ac:dyDescent="0.25">
      <c r="A665" s="45" t="s">
        <v>30</v>
      </c>
      <c r="B665" s="46" t="s">
        <v>310</v>
      </c>
      <c r="C665" s="43" t="s">
        <v>13</v>
      </c>
      <c r="D665" s="43" t="s">
        <v>48</v>
      </c>
      <c r="E665" s="43" t="s">
        <v>312</v>
      </c>
      <c r="F665" s="27" t="s">
        <v>31</v>
      </c>
      <c r="G665" s="14">
        <v>120</v>
      </c>
      <c r="H665" s="14">
        <v>36.6</v>
      </c>
      <c r="I665" s="14">
        <f t="shared" si="55"/>
        <v>30.5</v>
      </c>
    </row>
    <row r="666" spans="1:9" ht="30.75" customHeight="1" x14ac:dyDescent="0.25">
      <c r="A666" s="45" t="s">
        <v>32</v>
      </c>
      <c r="B666" s="46" t="s">
        <v>310</v>
      </c>
      <c r="C666" s="43" t="s">
        <v>13</v>
      </c>
      <c r="D666" s="43" t="s">
        <v>48</v>
      </c>
      <c r="E666" s="43" t="s">
        <v>312</v>
      </c>
      <c r="F666" s="27" t="s">
        <v>33</v>
      </c>
      <c r="G666" s="14">
        <v>500</v>
      </c>
      <c r="H666" s="14">
        <v>87.6</v>
      </c>
      <c r="I666" s="14">
        <f t="shared" si="55"/>
        <v>17.52</v>
      </c>
    </row>
    <row r="667" spans="1:9" ht="109.5" customHeight="1" x14ac:dyDescent="0.25">
      <c r="A667" s="47" t="s">
        <v>313</v>
      </c>
      <c r="B667" s="48" t="s">
        <v>310</v>
      </c>
      <c r="C667" s="49" t="s">
        <v>13</v>
      </c>
      <c r="D667" s="43" t="s">
        <v>48</v>
      </c>
      <c r="E667" s="49" t="s">
        <v>314</v>
      </c>
      <c r="F667" s="26"/>
      <c r="G667" s="15">
        <f>G668</f>
        <v>15</v>
      </c>
      <c r="H667" s="15">
        <f>H668</f>
        <v>0</v>
      </c>
      <c r="I667" s="14">
        <f t="shared" si="55"/>
        <v>0</v>
      </c>
    </row>
    <row r="668" spans="1:9" ht="47.25" customHeight="1" x14ac:dyDescent="0.25">
      <c r="A668" s="45" t="s">
        <v>30</v>
      </c>
      <c r="B668" s="46" t="s">
        <v>310</v>
      </c>
      <c r="C668" s="43" t="s">
        <v>13</v>
      </c>
      <c r="D668" s="43" t="s">
        <v>48</v>
      </c>
      <c r="E668" s="43" t="s">
        <v>314</v>
      </c>
      <c r="F668" s="27" t="s">
        <v>31</v>
      </c>
      <c r="G668" s="14">
        <v>15</v>
      </c>
      <c r="H668" s="14">
        <v>0</v>
      </c>
      <c r="I668" s="14">
        <f t="shared" si="55"/>
        <v>0</v>
      </c>
    </row>
    <row r="669" spans="1:9" ht="16.5" customHeight="1" x14ac:dyDescent="0.25">
      <c r="A669" s="45" t="s">
        <v>43</v>
      </c>
      <c r="B669" s="46" t="s">
        <v>310</v>
      </c>
      <c r="C669" s="43" t="s">
        <v>13</v>
      </c>
      <c r="D669" s="43" t="s">
        <v>48</v>
      </c>
      <c r="E669" s="43" t="s">
        <v>77</v>
      </c>
      <c r="F669" s="25"/>
      <c r="G669" s="14">
        <f>G670</f>
        <v>9317.6</v>
      </c>
      <c r="H669" s="14">
        <f>H670</f>
        <v>4945.7</v>
      </c>
      <c r="I669" s="14">
        <f t="shared" si="55"/>
        <v>53.079119086460025</v>
      </c>
    </row>
    <row r="670" spans="1:9" ht="17.25" customHeight="1" x14ac:dyDescent="0.25">
      <c r="A670" s="47" t="s">
        <v>45</v>
      </c>
      <c r="B670" s="48" t="s">
        <v>310</v>
      </c>
      <c r="C670" s="49" t="s">
        <v>13</v>
      </c>
      <c r="D670" s="43" t="s">
        <v>48</v>
      </c>
      <c r="E670" s="49" t="s">
        <v>78</v>
      </c>
      <c r="F670" s="26"/>
      <c r="G670" s="15">
        <f>G671+G672</f>
        <v>9317.6</v>
      </c>
      <c r="H670" s="15">
        <f>H671+H672</f>
        <v>4945.7</v>
      </c>
      <c r="I670" s="14">
        <f t="shared" si="55"/>
        <v>53.079119086460025</v>
      </c>
    </row>
    <row r="671" spans="1:9" ht="48" customHeight="1" x14ac:dyDescent="0.25">
      <c r="A671" s="45" t="s">
        <v>30</v>
      </c>
      <c r="B671" s="46" t="s">
        <v>310</v>
      </c>
      <c r="C671" s="43" t="s">
        <v>13</v>
      </c>
      <c r="D671" s="43" t="s">
        <v>48</v>
      </c>
      <c r="E671" s="43" t="s">
        <v>78</v>
      </c>
      <c r="F671" s="27" t="s">
        <v>31</v>
      </c>
      <c r="G671" s="14">
        <v>140.6</v>
      </c>
      <c r="H671" s="14">
        <v>0</v>
      </c>
      <c r="I671" s="14">
        <f t="shared" si="55"/>
        <v>0</v>
      </c>
    </row>
    <row r="672" spans="1:9" ht="15.75" customHeight="1" x14ac:dyDescent="0.25">
      <c r="A672" s="45" t="s">
        <v>34</v>
      </c>
      <c r="B672" s="46" t="s">
        <v>310</v>
      </c>
      <c r="C672" s="43" t="s">
        <v>13</v>
      </c>
      <c r="D672" s="43" t="s">
        <v>48</v>
      </c>
      <c r="E672" s="43" t="s">
        <v>78</v>
      </c>
      <c r="F672" s="27" t="s">
        <v>11</v>
      </c>
      <c r="G672" s="14">
        <v>9177</v>
      </c>
      <c r="H672" s="14">
        <v>4945.7</v>
      </c>
      <c r="I672" s="14">
        <f t="shared" si="55"/>
        <v>53.892339544513455</v>
      </c>
    </row>
    <row r="673" spans="1:9" ht="15.75" customHeight="1" x14ac:dyDescent="0.25">
      <c r="A673" s="45"/>
      <c r="B673" s="46"/>
      <c r="C673" s="43"/>
      <c r="D673" s="43"/>
      <c r="E673" s="43"/>
      <c r="F673" s="27"/>
      <c r="G673" s="14"/>
      <c r="H673" s="14"/>
      <c r="I673" s="14"/>
    </row>
    <row r="674" spans="1:9" ht="16.5" customHeight="1" x14ac:dyDescent="0.25">
      <c r="A674" s="40" t="s">
        <v>71</v>
      </c>
      <c r="B674" s="41" t="s">
        <v>310</v>
      </c>
      <c r="C674" s="42" t="s">
        <v>27</v>
      </c>
      <c r="D674" s="43"/>
      <c r="E674" s="44"/>
      <c r="F674" s="25"/>
      <c r="G674" s="13">
        <f>G675+G688</f>
        <v>831646.7</v>
      </c>
      <c r="H674" s="13">
        <f>H675+H688</f>
        <v>146393</v>
      </c>
      <c r="I674" s="16">
        <f t="shared" si="55"/>
        <v>17.602787337459525</v>
      </c>
    </row>
    <row r="675" spans="1:9" ht="17.25" customHeight="1" x14ac:dyDescent="0.25">
      <c r="A675" s="45" t="s">
        <v>315</v>
      </c>
      <c r="B675" s="46" t="s">
        <v>310</v>
      </c>
      <c r="C675" s="43" t="s">
        <v>27</v>
      </c>
      <c r="D675" s="43" t="s">
        <v>105</v>
      </c>
      <c r="E675" s="44"/>
      <c r="F675" s="25"/>
      <c r="G675" s="14">
        <f>G676+G682</f>
        <v>236600</v>
      </c>
      <c r="H675" s="14">
        <f>H676+H682</f>
        <v>526.9</v>
      </c>
      <c r="I675" s="14">
        <f t="shared" si="55"/>
        <v>0.22269653423499575</v>
      </c>
    </row>
    <row r="676" spans="1:9" ht="63" customHeight="1" x14ac:dyDescent="0.25">
      <c r="A676" s="45" t="s">
        <v>73</v>
      </c>
      <c r="B676" s="46" t="s">
        <v>310</v>
      </c>
      <c r="C676" s="43" t="s">
        <v>27</v>
      </c>
      <c r="D676" s="43" t="s">
        <v>105</v>
      </c>
      <c r="E676" s="43" t="s">
        <v>74</v>
      </c>
      <c r="F676" s="25"/>
      <c r="G676" s="14">
        <f t="shared" ref="G676:H678" si="57">G677</f>
        <v>79100</v>
      </c>
      <c r="H676" s="14">
        <f t="shared" si="57"/>
        <v>526.9</v>
      </c>
      <c r="I676" s="14">
        <f t="shared" si="55"/>
        <v>0.66611883691529705</v>
      </c>
    </row>
    <row r="677" spans="1:9" ht="63.75" customHeight="1" x14ac:dyDescent="0.25">
      <c r="A677" s="45" t="s">
        <v>75</v>
      </c>
      <c r="B677" s="46" t="s">
        <v>310</v>
      </c>
      <c r="C677" s="43" t="s">
        <v>27</v>
      </c>
      <c r="D677" s="43" t="s">
        <v>105</v>
      </c>
      <c r="E677" s="43" t="s">
        <v>76</v>
      </c>
      <c r="F677" s="25"/>
      <c r="G677" s="14">
        <f t="shared" si="57"/>
        <v>79100</v>
      </c>
      <c r="H677" s="14">
        <f t="shared" si="57"/>
        <v>526.9</v>
      </c>
      <c r="I677" s="14">
        <f t="shared" si="55"/>
        <v>0.66611883691529705</v>
      </c>
    </row>
    <row r="678" spans="1:9" ht="16.5" customHeight="1" x14ac:dyDescent="0.25">
      <c r="A678" s="45" t="s">
        <v>43</v>
      </c>
      <c r="B678" s="46" t="s">
        <v>310</v>
      </c>
      <c r="C678" s="43" t="s">
        <v>27</v>
      </c>
      <c r="D678" s="43" t="s">
        <v>105</v>
      </c>
      <c r="E678" s="43" t="s">
        <v>77</v>
      </c>
      <c r="F678" s="25"/>
      <c r="G678" s="14">
        <f t="shared" si="57"/>
        <v>79100</v>
      </c>
      <c r="H678" s="14">
        <f t="shared" si="57"/>
        <v>526.9</v>
      </c>
      <c r="I678" s="14">
        <f t="shared" si="55"/>
        <v>0.66611883691529705</v>
      </c>
    </row>
    <row r="679" spans="1:9" ht="17.25" customHeight="1" x14ac:dyDescent="0.25">
      <c r="A679" s="47" t="s">
        <v>45</v>
      </c>
      <c r="B679" s="48" t="s">
        <v>310</v>
      </c>
      <c r="C679" s="49" t="s">
        <v>27</v>
      </c>
      <c r="D679" s="43" t="s">
        <v>105</v>
      </c>
      <c r="E679" s="49" t="s">
        <v>78</v>
      </c>
      <c r="F679" s="26"/>
      <c r="G679" s="15">
        <f>G680+G681</f>
        <v>79100</v>
      </c>
      <c r="H679" s="15">
        <f>H680+H681</f>
        <v>526.9</v>
      </c>
      <c r="I679" s="14">
        <f t="shared" si="55"/>
        <v>0.66611883691529705</v>
      </c>
    </row>
    <row r="680" spans="1:9" ht="46.5" customHeight="1" x14ac:dyDescent="0.25">
      <c r="A680" s="45" t="s">
        <v>30</v>
      </c>
      <c r="B680" s="46" t="s">
        <v>310</v>
      </c>
      <c r="C680" s="43" t="s">
        <v>27</v>
      </c>
      <c r="D680" s="43" t="s">
        <v>105</v>
      </c>
      <c r="E680" s="43" t="s">
        <v>78</v>
      </c>
      <c r="F680" s="27" t="s">
        <v>31</v>
      </c>
      <c r="G680" s="14">
        <v>77500</v>
      </c>
      <c r="H680" s="14">
        <v>0</v>
      </c>
      <c r="I680" s="14">
        <f t="shared" si="55"/>
        <v>0</v>
      </c>
    </row>
    <row r="681" spans="1:9" ht="15.75" customHeight="1" x14ac:dyDescent="0.25">
      <c r="A681" s="45" t="s">
        <v>34</v>
      </c>
      <c r="B681" s="46" t="s">
        <v>310</v>
      </c>
      <c r="C681" s="43" t="s">
        <v>27</v>
      </c>
      <c r="D681" s="43" t="s">
        <v>105</v>
      </c>
      <c r="E681" s="43" t="s">
        <v>78</v>
      </c>
      <c r="F681" s="27" t="s">
        <v>11</v>
      </c>
      <c r="G681" s="14">
        <v>1600</v>
      </c>
      <c r="H681" s="14">
        <v>526.9</v>
      </c>
      <c r="I681" s="14">
        <f t="shared" si="55"/>
        <v>32.931249999999999</v>
      </c>
    </row>
    <row r="682" spans="1:9" ht="64.5" customHeight="1" x14ac:dyDescent="0.25">
      <c r="A682" s="45" t="s">
        <v>316</v>
      </c>
      <c r="B682" s="46" t="s">
        <v>310</v>
      </c>
      <c r="C682" s="43" t="s">
        <v>27</v>
      </c>
      <c r="D682" s="43" t="s">
        <v>105</v>
      </c>
      <c r="E682" s="43" t="s">
        <v>317</v>
      </c>
      <c r="F682" s="25"/>
      <c r="G682" s="14">
        <f>G683</f>
        <v>157500</v>
      </c>
      <c r="H682" s="14">
        <f>H683</f>
        <v>0</v>
      </c>
      <c r="I682" s="14">
        <f t="shared" si="55"/>
        <v>0</v>
      </c>
    </row>
    <row r="683" spans="1:9" ht="16.5" customHeight="1" x14ac:dyDescent="0.25">
      <c r="A683" s="45" t="s">
        <v>43</v>
      </c>
      <c r="B683" s="46" t="s">
        <v>310</v>
      </c>
      <c r="C683" s="43" t="s">
        <v>27</v>
      </c>
      <c r="D683" s="43" t="s">
        <v>105</v>
      </c>
      <c r="E683" s="43" t="s">
        <v>318</v>
      </c>
      <c r="F683" s="25"/>
      <c r="G683" s="14">
        <f>G684+G686</f>
        <v>157500</v>
      </c>
      <c r="H683" s="14">
        <f>H684+H686</f>
        <v>0</v>
      </c>
      <c r="I683" s="14">
        <f t="shared" si="55"/>
        <v>0</v>
      </c>
    </row>
    <row r="684" spans="1:9" ht="47.25" customHeight="1" x14ac:dyDescent="0.25">
      <c r="A684" s="47" t="s">
        <v>319</v>
      </c>
      <c r="B684" s="48" t="s">
        <v>310</v>
      </c>
      <c r="C684" s="49" t="s">
        <v>27</v>
      </c>
      <c r="D684" s="43" t="s">
        <v>105</v>
      </c>
      <c r="E684" s="49" t="s">
        <v>320</v>
      </c>
      <c r="F684" s="26"/>
      <c r="G684" s="15">
        <f>G685</f>
        <v>150000</v>
      </c>
      <c r="H684" s="15">
        <f>H685</f>
        <v>0</v>
      </c>
      <c r="I684" s="14">
        <f t="shared" si="55"/>
        <v>0</v>
      </c>
    </row>
    <row r="685" spans="1:9" ht="47.25" customHeight="1" x14ac:dyDescent="0.25">
      <c r="A685" s="45" t="s">
        <v>236</v>
      </c>
      <c r="B685" s="46" t="s">
        <v>310</v>
      </c>
      <c r="C685" s="43" t="s">
        <v>27</v>
      </c>
      <c r="D685" s="43" t="s">
        <v>105</v>
      </c>
      <c r="E685" s="43" t="s">
        <v>320</v>
      </c>
      <c r="F685" s="27" t="s">
        <v>237</v>
      </c>
      <c r="G685" s="14">
        <v>150000</v>
      </c>
      <c r="H685" s="14">
        <v>0</v>
      </c>
      <c r="I685" s="14">
        <f t="shared" si="55"/>
        <v>0</v>
      </c>
    </row>
    <row r="686" spans="1:9" ht="47.25" customHeight="1" x14ac:dyDescent="0.25">
      <c r="A686" s="47" t="s">
        <v>319</v>
      </c>
      <c r="B686" s="48" t="s">
        <v>310</v>
      </c>
      <c r="C686" s="49" t="s">
        <v>27</v>
      </c>
      <c r="D686" s="43" t="s">
        <v>105</v>
      </c>
      <c r="E686" s="49" t="s">
        <v>321</v>
      </c>
      <c r="F686" s="26"/>
      <c r="G686" s="15">
        <f>G687</f>
        <v>7500</v>
      </c>
      <c r="H686" s="15">
        <f>H687</f>
        <v>0</v>
      </c>
      <c r="I686" s="14">
        <f t="shared" si="55"/>
        <v>0</v>
      </c>
    </row>
    <row r="687" spans="1:9" ht="45.75" customHeight="1" x14ac:dyDescent="0.25">
      <c r="A687" s="45" t="s">
        <v>236</v>
      </c>
      <c r="B687" s="46" t="s">
        <v>310</v>
      </c>
      <c r="C687" s="43" t="s">
        <v>27</v>
      </c>
      <c r="D687" s="43" t="s">
        <v>105</v>
      </c>
      <c r="E687" s="43" t="s">
        <v>321</v>
      </c>
      <c r="F687" s="27" t="s">
        <v>237</v>
      </c>
      <c r="G687" s="14">
        <v>7500</v>
      </c>
      <c r="H687" s="14">
        <v>0</v>
      </c>
      <c r="I687" s="14">
        <f t="shared" si="55"/>
        <v>0</v>
      </c>
    </row>
    <row r="688" spans="1:9" ht="16.5" customHeight="1" x14ac:dyDescent="0.25">
      <c r="A688" s="45" t="s">
        <v>72</v>
      </c>
      <c r="B688" s="46" t="s">
        <v>310</v>
      </c>
      <c r="C688" s="43" t="s">
        <v>27</v>
      </c>
      <c r="D688" s="43" t="s">
        <v>66</v>
      </c>
      <c r="E688" s="44"/>
      <c r="F688" s="25"/>
      <c r="G688" s="14">
        <f>G689+G703</f>
        <v>595046.69999999995</v>
      </c>
      <c r="H688" s="14">
        <f>H689+H703</f>
        <v>145866.1</v>
      </c>
      <c r="I688" s="14">
        <f t="shared" si="55"/>
        <v>24.513386932487823</v>
      </c>
    </row>
    <row r="689" spans="1:9" ht="65.25" customHeight="1" x14ac:dyDescent="0.25">
      <c r="A689" s="45" t="s">
        <v>73</v>
      </c>
      <c r="B689" s="46" t="s">
        <v>310</v>
      </c>
      <c r="C689" s="43" t="s">
        <v>27</v>
      </c>
      <c r="D689" s="43" t="s">
        <v>66</v>
      </c>
      <c r="E689" s="43" t="s">
        <v>74</v>
      </c>
      <c r="F689" s="25"/>
      <c r="G689" s="14">
        <f>G690+G699</f>
        <v>524467.69999999995</v>
      </c>
      <c r="H689" s="14">
        <f>H690+H699</f>
        <v>145866.1</v>
      </c>
      <c r="I689" s="14">
        <f t="shared" si="55"/>
        <v>27.812217987876092</v>
      </c>
    </row>
    <row r="690" spans="1:9" ht="63.75" customHeight="1" x14ac:dyDescent="0.25">
      <c r="A690" s="45" t="s">
        <v>75</v>
      </c>
      <c r="B690" s="46" t="s">
        <v>310</v>
      </c>
      <c r="C690" s="43" t="s">
        <v>27</v>
      </c>
      <c r="D690" s="43" t="s">
        <v>66</v>
      </c>
      <c r="E690" s="43" t="s">
        <v>76</v>
      </c>
      <c r="F690" s="25"/>
      <c r="G690" s="14">
        <f>G691</f>
        <v>517467.7</v>
      </c>
      <c r="H690" s="14">
        <f>H691</f>
        <v>145866.1</v>
      </c>
      <c r="I690" s="14">
        <f t="shared" si="55"/>
        <v>28.188445385093601</v>
      </c>
    </row>
    <row r="691" spans="1:9" ht="15.75" customHeight="1" x14ac:dyDescent="0.25">
      <c r="A691" s="45" t="s">
        <v>43</v>
      </c>
      <c r="B691" s="46" t="s">
        <v>310</v>
      </c>
      <c r="C691" s="43" t="s">
        <v>27</v>
      </c>
      <c r="D691" s="43" t="s">
        <v>66</v>
      </c>
      <c r="E691" s="43" t="s">
        <v>77</v>
      </c>
      <c r="F691" s="25"/>
      <c r="G691" s="14">
        <f>G692+G695+G697</f>
        <v>517467.7</v>
      </c>
      <c r="H691" s="14">
        <f>H692+H695+H697</f>
        <v>145866.1</v>
      </c>
      <c r="I691" s="14">
        <f t="shared" si="55"/>
        <v>28.188445385093601</v>
      </c>
    </row>
    <row r="692" spans="1:9" ht="17.25" customHeight="1" x14ac:dyDescent="0.25">
      <c r="A692" s="47" t="s">
        <v>45</v>
      </c>
      <c r="B692" s="48" t="s">
        <v>310</v>
      </c>
      <c r="C692" s="49" t="s">
        <v>27</v>
      </c>
      <c r="D692" s="43" t="s">
        <v>66</v>
      </c>
      <c r="E692" s="49" t="s">
        <v>78</v>
      </c>
      <c r="F692" s="26"/>
      <c r="G692" s="15">
        <f>G693+G694</f>
        <v>390540.5</v>
      </c>
      <c r="H692" s="15">
        <f>H693+H694</f>
        <v>145866.1</v>
      </c>
      <c r="I692" s="14">
        <f t="shared" si="55"/>
        <v>37.349801108975896</v>
      </c>
    </row>
    <row r="693" spans="1:9" ht="48" customHeight="1" x14ac:dyDescent="0.25">
      <c r="A693" s="45" t="s">
        <v>30</v>
      </c>
      <c r="B693" s="46" t="s">
        <v>310</v>
      </c>
      <c r="C693" s="43" t="s">
        <v>27</v>
      </c>
      <c r="D693" s="43" t="s">
        <v>66</v>
      </c>
      <c r="E693" s="43" t="s">
        <v>78</v>
      </c>
      <c r="F693" s="27" t="s">
        <v>31</v>
      </c>
      <c r="G693" s="14">
        <v>284066.40000000002</v>
      </c>
      <c r="H693" s="14">
        <v>132788.5</v>
      </c>
      <c r="I693" s="14">
        <f t="shared" si="55"/>
        <v>46.745584835094888</v>
      </c>
    </row>
    <row r="694" spans="1:9" ht="16.5" customHeight="1" x14ac:dyDescent="0.25">
      <c r="A694" s="45" t="s">
        <v>34</v>
      </c>
      <c r="B694" s="46" t="s">
        <v>310</v>
      </c>
      <c r="C694" s="43" t="s">
        <v>27</v>
      </c>
      <c r="D694" s="43" t="s">
        <v>66</v>
      </c>
      <c r="E694" s="43" t="s">
        <v>78</v>
      </c>
      <c r="F694" s="27" t="s">
        <v>11</v>
      </c>
      <c r="G694" s="14">
        <v>106474.1</v>
      </c>
      <c r="H694" s="14">
        <v>13077.6</v>
      </c>
      <c r="I694" s="14">
        <f t="shared" si="55"/>
        <v>12.282423612878626</v>
      </c>
    </row>
    <row r="695" spans="1:9" ht="48" customHeight="1" x14ac:dyDescent="0.25">
      <c r="A695" s="47" t="s">
        <v>322</v>
      </c>
      <c r="B695" s="48" t="s">
        <v>310</v>
      </c>
      <c r="C695" s="49" t="s">
        <v>27</v>
      </c>
      <c r="D695" s="43" t="s">
        <v>66</v>
      </c>
      <c r="E695" s="49" t="s">
        <v>323</v>
      </c>
      <c r="F695" s="26"/>
      <c r="G695" s="15">
        <f>G696</f>
        <v>32000</v>
      </c>
      <c r="H695" s="15">
        <f>H696</f>
        <v>0</v>
      </c>
      <c r="I695" s="14">
        <f t="shared" si="55"/>
        <v>0</v>
      </c>
    </row>
    <row r="696" spans="1:9" ht="48" customHeight="1" x14ac:dyDescent="0.25">
      <c r="A696" s="45" t="s">
        <v>30</v>
      </c>
      <c r="B696" s="46" t="s">
        <v>310</v>
      </c>
      <c r="C696" s="43" t="s">
        <v>27</v>
      </c>
      <c r="D696" s="43" t="s">
        <v>66</v>
      </c>
      <c r="E696" s="43" t="s">
        <v>323</v>
      </c>
      <c r="F696" s="27" t="s">
        <v>31</v>
      </c>
      <c r="G696" s="14">
        <v>32000</v>
      </c>
      <c r="H696" s="14">
        <v>0</v>
      </c>
      <c r="I696" s="14">
        <f t="shared" si="55"/>
        <v>0</v>
      </c>
    </row>
    <row r="697" spans="1:9" ht="172.5" customHeight="1" x14ac:dyDescent="0.25">
      <c r="A697" s="47" t="s">
        <v>324</v>
      </c>
      <c r="B697" s="48" t="s">
        <v>310</v>
      </c>
      <c r="C697" s="49" t="s">
        <v>27</v>
      </c>
      <c r="D697" s="43" t="s">
        <v>66</v>
      </c>
      <c r="E697" s="49" t="s">
        <v>325</v>
      </c>
      <c r="F697" s="26"/>
      <c r="G697" s="15">
        <f>G698</f>
        <v>94927.2</v>
      </c>
      <c r="H697" s="15">
        <f>H698</f>
        <v>0</v>
      </c>
      <c r="I697" s="14">
        <f t="shared" si="55"/>
        <v>0</v>
      </c>
    </row>
    <row r="698" spans="1:9" ht="47.25" customHeight="1" x14ac:dyDescent="0.25">
      <c r="A698" s="45" t="s">
        <v>30</v>
      </c>
      <c r="B698" s="46" t="s">
        <v>310</v>
      </c>
      <c r="C698" s="43" t="s">
        <v>27</v>
      </c>
      <c r="D698" s="43" t="s">
        <v>66</v>
      </c>
      <c r="E698" s="43" t="s">
        <v>325</v>
      </c>
      <c r="F698" s="27" t="s">
        <v>31</v>
      </c>
      <c r="G698" s="14">
        <v>94927.2</v>
      </c>
      <c r="H698" s="14">
        <v>0</v>
      </c>
      <c r="I698" s="14">
        <f t="shared" si="55"/>
        <v>0</v>
      </c>
    </row>
    <row r="699" spans="1:9" ht="64.5" customHeight="1" x14ac:dyDescent="0.25">
      <c r="A699" s="45" t="s">
        <v>99</v>
      </c>
      <c r="B699" s="46" t="s">
        <v>310</v>
      </c>
      <c r="C699" s="43" t="s">
        <v>27</v>
      </c>
      <c r="D699" s="43" t="s">
        <v>66</v>
      </c>
      <c r="E699" s="43" t="s">
        <v>100</v>
      </c>
      <c r="F699" s="25"/>
      <c r="G699" s="14">
        <f t="shared" ref="G699:H701" si="58">G700</f>
        <v>7000</v>
      </c>
      <c r="H699" s="14">
        <f t="shared" si="58"/>
        <v>0</v>
      </c>
      <c r="I699" s="14">
        <f t="shared" si="55"/>
        <v>0</v>
      </c>
    </row>
    <row r="700" spans="1:9" ht="16.5" customHeight="1" x14ac:dyDescent="0.25">
      <c r="A700" s="45" t="s">
        <v>101</v>
      </c>
      <c r="B700" s="46" t="s">
        <v>310</v>
      </c>
      <c r="C700" s="43" t="s">
        <v>27</v>
      </c>
      <c r="D700" s="43" t="s">
        <v>66</v>
      </c>
      <c r="E700" s="43" t="s">
        <v>102</v>
      </c>
      <c r="F700" s="25"/>
      <c r="G700" s="14">
        <f t="shared" si="58"/>
        <v>7000</v>
      </c>
      <c r="H700" s="14">
        <f t="shared" si="58"/>
        <v>0</v>
      </c>
      <c r="I700" s="14">
        <f t="shared" si="55"/>
        <v>0</v>
      </c>
    </row>
    <row r="701" spans="1:9" ht="17.25" customHeight="1" x14ac:dyDescent="0.25">
      <c r="A701" s="47" t="s">
        <v>45</v>
      </c>
      <c r="B701" s="48" t="s">
        <v>310</v>
      </c>
      <c r="C701" s="49" t="s">
        <v>27</v>
      </c>
      <c r="D701" s="43" t="s">
        <v>66</v>
      </c>
      <c r="E701" s="49" t="s">
        <v>103</v>
      </c>
      <c r="F701" s="26"/>
      <c r="G701" s="15">
        <f t="shared" si="58"/>
        <v>7000</v>
      </c>
      <c r="H701" s="15">
        <f t="shared" si="58"/>
        <v>0</v>
      </c>
      <c r="I701" s="14">
        <f t="shared" si="55"/>
        <v>0</v>
      </c>
    </row>
    <row r="702" spans="1:9" ht="47.25" customHeight="1" x14ac:dyDescent="0.25">
      <c r="A702" s="45" t="s">
        <v>30</v>
      </c>
      <c r="B702" s="46" t="s">
        <v>310</v>
      </c>
      <c r="C702" s="43" t="s">
        <v>27</v>
      </c>
      <c r="D702" s="43" t="s">
        <v>66</v>
      </c>
      <c r="E702" s="43" t="s">
        <v>103</v>
      </c>
      <c r="F702" s="27" t="s">
        <v>31</v>
      </c>
      <c r="G702" s="14">
        <v>7000</v>
      </c>
      <c r="H702" s="14">
        <v>0</v>
      </c>
      <c r="I702" s="14">
        <f t="shared" si="55"/>
        <v>0</v>
      </c>
    </row>
    <row r="703" spans="1:9" ht="63" customHeight="1" x14ac:dyDescent="0.25">
      <c r="A703" s="45" t="s">
        <v>316</v>
      </c>
      <c r="B703" s="46" t="s">
        <v>310</v>
      </c>
      <c r="C703" s="43" t="s">
        <v>27</v>
      </c>
      <c r="D703" s="43" t="s">
        <v>66</v>
      </c>
      <c r="E703" s="43" t="s">
        <v>317</v>
      </c>
      <c r="F703" s="25"/>
      <c r="G703" s="14">
        <f>G704</f>
        <v>70579</v>
      </c>
      <c r="H703" s="14">
        <f>H704</f>
        <v>0</v>
      </c>
      <c r="I703" s="14">
        <f t="shared" si="55"/>
        <v>0</v>
      </c>
    </row>
    <row r="704" spans="1:9" ht="16.5" customHeight="1" x14ac:dyDescent="0.25">
      <c r="A704" s="45" t="s">
        <v>43</v>
      </c>
      <c r="B704" s="46" t="s">
        <v>310</v>
      </c>
      <c r="C704" s="43" t="s">
        <v>27</v>
      </c>
      <c r="D704" s="43" t="s">
        <v>66</v>
      </c>
      <c r="E704" s="43" t="s">
        <v>318</v>
      </c>
      <c r="F704" s="25"/>
      <c r="G704" s="14">
        <f>G705+G708+G710</f>
        <v>70579</v>
      </c>
      <c r="H704" s="14">
        <f>H705+H708+H710</f>
        <v>0</v>
      </c>
      <c r="I704" s="14">
        <f t="shared" si="55"/>
        <v>0</v>
      </c>
    </row>
    <row r="705" spans="1:9" ht="17.25" customHeight="1" x14ac:dyDescent="0.25">
      <c r="A705" s="47" t="s">
        <v>45</v>
      </c>
      <c r="B705" s="48" t="s">
        <v>310</v>
      </c>
      <c r="C705" s="49" t="s">
        <v>27</v>
      </c>
      <c r="D705" s="43" t="s">
        <v>66</v>
      </c>
      <c r="E705" s="49" t="s">
        <v>326</v>
      </c>
      <c r="F705" s="26"/>
      <c r="G705" s="15">
        <f>G706+G707</f>
        <v>34979</v>
      </c>
      <c r="H705" s="15">
        <f>H706+H707</f>
        <v>0</v>
      </c>
      <c r="I705" s="14">
        <f t="shared" si="55"/>
        <v>0</v>
      </c>
    </row>
    <row r="706" spans="1:9" ht="47.25" customHeight="1" x14ac:dyDescent="0.25">
      <c r="A706" s="45" t="s">
        <v>30</v>
      </c>
      <c r="B706" s="46" t="s">
        <v>310</v>
      </c>
      <c r="C706" s="43" t="s">
        <v>27</v>
      </c>
      <c r="D706" s="43" t="s">
        <v>66</v>
      </c>
      <c r="E706" s="43" t="s">
        <v>326</v>
      </c>
      <c r="F706" s="27" t="s">
        <v>31</v>
      </c>
      <c r="G706" s="14">
        <v>30259</v>
      </c>
      <c r="H706" s="14">
        <v>0</v>
      </c>
      <c r="I706" s="14">
        <f t="shared" si="55"/>
        <v>0</v>
      </c>
    </row>
    <row r="707" spans="1:9" ht="47.25" customHeight="1" x14ac:dyDescent="0.25">
      <c r="A707" s="45" t="s">
        <v>236</v>
      </c>
      <c r="B707" s="46" t="s">
        <v>310</v>
      </c>
      <c r="C707" s="43" t="s">
        <v>27</v>
      </c>
      <c r="D707" s="43" t="s">
        <v>66</v>
      </c>
      <c r="E707" s="43" t="s">
        <v>326</v>
      </c>
      <c r="F707" s="27" t="s">
        <v>237</v>
      </c>
      <c r="G707" s="14">
        <v>4720</v>
      </c>
      <c r="H707" s="14">
        <v>0</v>
      </c>
      <c r="I707" s="14">
        <f t="shared" si="55"/>
        <v>0</v>
      </c>
    </row>
    <row r="708" spans="1:9" ht="47.25" customHeight="1" x14ac:dyDescent="0.25">
      <c r="A708" s="47" t="s">
        <v>319</v>
      </c>
      <c r="B708" s="48" t="s">
        <v>310</v>
      </c>
      <c r="C708" s="49" t="s">
        <v>27</v>
      </c>
      <c r="D708" s="43" t="s">
        <v>66</v>
      </c>
      <c r="E708" s="49" t="s">
        <v>320</v>
      </c>
      <c r="F708" s="26"/>
      <c r="G708" s="15">
        <f>G709</f>
        <v>34000</v>
      </c>
      <c r="H708" s="15">
        <f>H709</f>
        <v>0</v>
      </c>
      <c r="I708" s="14">
        <f t="shared" si="55"/>
        <v>0</v>
      </c>
    </row>
    <row r="709" spans="1:9" ht="45.75" customHeight="1" x14ac:dyDescent="0.25">
      <c r="A709" s="45" t="s">
        <v>236</v>
      </c>
      <c r="B709" s="46" t="s">
        <v>310</v>
      </c>
      <c r="C709" s="43" t="s">
        <v>27</v>
      </c>
      <c r="D709" s="43" t="s">
        <v>66</v>
      </c>
      <c r="E709" s="43" t="s">
        <v>320</v>
      </c>
      <c r="F709" s="27" t="s">
        <v>237</v>
      </c>
      <c r="G709" s="14">
        <v>34000</v>
      </c>
      <c r="H709" s="14">
        <v>0</v>
      </c>
      <c r="I709" s="14">
        <f t="shared" si="55"/>
        <v>0</v>
      </c>
    </row>
    <row r="710" spans="1:9" ht="47.25" customHeight="1" x14ac:dyDescent="0.25">
      <c r="A710" s="47" t="s">
        <v>319</v>
      </c>
      <c r="B710" s="48" t="s">
        <v>310</v>
      </c>
      <c r="C710" s="49" t="s">
        <v>27</v>
      </c>
      <c r="D710" s="43" t="s">
        <v>66</v>
      </c>
      <c r="E710" s="49" t="s">
        <v>321</v>
      </c>
      <c r="F710" s="26"/>
      <c r="G710" s="15">
        <f>G711</f>
        <v>1600</v>
      </c>
      <c r="H710" s="15">
        <f>H711</f>
        <v>0</v>
      </c>
      <c r="I710" s="14">
        <f t="shared" si="55"/>
        <v>0</v>
      </c>
    </row>
    <row r="711" spans="1:9" ht="48.75" customHeight="1" x14ac:dyDescent="0.25">
      <c r="A711" s="45" t="s">
        <v>236</v>
      </c>
      <c r="B711" s="46" t="s">
        <v>310</v>
      </c>
      <c r="C711" s="43" t="s">
        <v>27</v>
      </c>
      <c r="D711" s="43" t="s">
        <v>66</v>
      </c>
      <c r="E711" s="43" t="s">
        <v>321</v>
      </c>
      <c r="F711" s="27" t="s">
        <v>237</v>
      </c>
      <c r="G711" s="14">
        <v>1600</v>
      </c>
      <c r="H711" s="14">
        <v>0</v>
      </c>
      <c r="I711" s="14">
        <f t="shared" si="55"/>
        <v>0</v>
      </c>
    </row>
    <row r="712" spans="1:9" ht="14.25" customHeight="1" x14ac:dyDescent="0.25">
      <c r="A712" s="45"/>
      <c r="B712" s="46"/>
      <c r="C712" s="43"/>
      <c r="D712" s="43"/>
      <c r="E712" s="43"/>
      <c r="F712" s="27"/>
      <c r="G712" s="14"/>
      <c r="H712" s="14"/>
      <c r="I712" s="14"/>
    </row>
    <row r="713" spans="1:9" ht="15.75" customHeight="1" x14ac:dyDescent="0.25">
      <c r="A713" s="40" t="s">
        <v>95</v>
      </c>
      <c r="B713" s="41" t="s">
        <v>310</v>
      </c>
      <c r="C713" s="42" t="s">
        <v>96</v>
      </c>
      <c r="D713" s="43"/>
      <c r="E713" s="44"/>
      <c r="F713" s="25"/>
      <c r="G713" s="13">
        <f>G714+G725+G744+G760</f>
        <v>543647.69999999995</v>
      </c>
      <c r="H713" s="13">
        <f>H714+H725+H744+H760</f>
        <v>58203.400000000009</v>
      </c>
      <c r="I713" s="16">
        <f t="shared" si="55"/>
        <v>10.706087784423628</v>
      </c>
    </row>
    <row r="714" spans="1:9" ht="17.25" customHeight="1" x14ac:dyDescent="0.25">
      <c r="A714" s="45" t="s">
        <v>97</v>
      </c>
      <c r="B714" s="46" t="s">
        <v>310</v>
      </c>
      <c r="C714" s="43" t="s">
        <v>96</v>
      </c>
      <c r="D714" s="43" t="s">
        <v>13</v>
      </c>
      <c r="E714" s="44"/>
      <c r="F714" s="25"/>
      <c r="G714" s="14">
        <f>G715+G721</f>
        <v>175816.6</v>
      </c>
      <c r="H714" s="14">
        <f>H715+H721</f>
        <v>35834.300000000003</v>
      </c>
      <c r="I714" s="14">
        <f t="shared" si="55"/>
        <v>20.381636318754886</v>
      </c>
    </row>
    <row r="715" spans="1:9" ht="64.5" customHeight="1" x14ac:dyDescent="0.25">
      <c r="A715" s="45" t="s">
        <v>73</v>
      </c>
      <c r="B715" s="46" t="s">
        <v>310</v>
      </c>
      <c r="C715" s="43" t="s">
        <v>96</v>
      </c>
      <c r="D715" s="43" t="s">
        <v>13</v>
      </c>
      <c r="E715" s="43" t="s">
        <v>74</v>
      </c>
      <c r="F715" s="25"/>
      <c r="G715" s="14">
        <f t="shared" ref="G715:H717" si="59">G716</f>
        <v>169816.6</v>
      </c>
      <c r="H715" s="14">
        <f t="shared" si="59"/>
        <v>32343.3</v>
      </c>
      <c r="I715" s="14">
        <f t="shared" si="55"/>
        <v>19.046017880466337</v>
      </c>
    </row>
    <row r="716" spans="1:9" ht="63.75" customHeight="1" x14ac:dyDescent="0.25">
      <c r="A716" s="45" t="s">
        <v>75</v>
      </c>
      <c r="B716" s="46" t="s">
        <v>310</v>
      </c>
      <c r="C716" s="43" t="s">
        <v>96</v>
      </c>
      <c r="D716" s="43" t="s">
        <v>13</v>
      </c>
      <c r="E716" s="43" t="s">
        <v>76</v>
      </c>
      <c r="F716" s="25"/>
      <c r="G716" s="14">
        <f t="shared" si="59"/>
        <v>169816.6</v>
      </c>
      <c r="H716" s="14">
        <f t="shared" si="59"/>
        <v>32343.3</v>
      </c>
      <c r="I716" s="14">
        <f t="shared" si="55"/>
        <v>19.046017880466337</v>
      </c>
    </row>
    <row r="717" spans="1:9" ht="16.5" customHeight="1" x14ac:dyDescent="0.25">
      <c r="A717" s="45" t="s">
        <v>43</v>
      </c>
      <c r="B717" s="46" t="s">
        <v>310</v>
      </c>
      <c r="C717" s="43" t="s">
        <v>96</v>
      </c>
      <c r="D717" s="43" t="s">
        <v>13</v>
      </c>
      <c r="E717" s="43" t="s">
        <v>77</v>
      </c>
      <c r="F717" s="25"/>
      <c r="G717" s="14">
        <f t="shared" si="59"/>
        <v>169816.6</v>
      </c>
      <c r="H717" s="14">
        <f t="shared" si="59"/>
        <v>32343.3</v>
      </c>
      <c r="I717" s="14">
        <f t="shared" si="55"/>
        <v>19.046017880466337</v>
      </c>
    </row>
    <row r="718" spans="1:9" ht="17.25" customHeight="1" x14ac:dyDescent="0.25">
      <c r="A718" s="47" t="s">
        <v>45</v>
      </c>
      <c r="B718" s="48" t="s">
        <v>310</v>
      </c>
      <c r="C718" s="49" t="s">
        <v>96</v>
      </c>
      <c r="D718" s="43" t="s">
        <v>13</v>
      </c>
      <c r="E718" s="49" t="s">
        <v>78</v>
      </c>
      <c r="F718" s="26"/>
      <c r="G718" s="15">
        <f>G719+G720</f>
        <v>169816.6</v>
      </c>
      <c r="H718" s="15">
        <f>H719+H720</f>
        <v>32343.3</v>
      </c>
      <c r="I718" s="14">
        <f t="shared" ref="I718:I781" si="60">H718/G718*100</f>
        <v>19.046017880466337</v>
      </c>
    </row>
    <row r="719" spans="1:9" ht="46.5" customHeight="1" x14ac:dyDescent="0.25">
      <c r="A719" s="45" t="s">
        <v>30</v>
      </c>
      <c r="B719" s="46" t="s">
        <v>310</v>
      </c>
      <c r="C719" s="43" t="s">
        <v>96</v>
      </c>
      <c r="D719" s="43" t="s">
        <v>13</v>
      </c>
      <c r="E719" s="43" t="s">
        <v>78</v>
      </c>
      <c r="F719" s="27" t="s">
        <v>31</v>
      </c>
      <c r="G719" s="14">
        <v>116816.6</v>
      </c>
      <c r="H719" s="14">
        <v>30212.3</v>
      </c>
      <c r="I719" s="14">
        <f t="shared" si="60"/>
        <v>25.863019468123532</v>
      </c>
    </row>
    <row r="720" spans="1:9" ht="16.5" customHeight="1" x14ac:dyDescent="0.25">
      <c r="A720" s="45" t="s">
        <v>34</v>
      </c>
      <c r="B720" s="46" t="s">
        <v>310</v>
      </c>
      <c r="C720" s="43" t="s">
        <v>96</v>
      </c>
      <c r="D720" s="43" t="s">
        <v>13</v>
      </c>
      <c r="E720" s="43" t="s">
        <v>78</v>
      </c>
      <c r="F720" s="27" t="s">
        <v>11</v>
      </c>
      <c r="G720" s="14">
        <v>53000</v>
      </c>
      <c r="H720" s="14">
        <v>2131</v>
      </c>
      <c r="I720" s="14">
        <f t="shared" si="60"/>
        <v>4.0207547169811324</v>
      </c>
    </row>
    <row r="721" spans="1:9" ht="79.5" customHeight="1" x14ac:dyDescent="0.25">
      <c r="A721" s="45" t="s">
        <v>327</v>
      </c>
      <c r="B721" s="46" t="s">
        <v>310</v>
      </c>
      <c r="C721" s="43" t="s">
        <v>96</v>
      </c>
      <c r="D721" s="43" t="s">
        <v>13</v>
      </c>
      <c r="E721" s="43" t="s">
        <v>328</v>
      </c>
      <c r="F721" s="25"/>
      <c r="G721" s="14">
        <f t="shared" ref="G721:H723" si="61">G722</f>
        <v>6000</v>
      </c>
      <c r="H721" s="14">
        <f t="shared" si="61"/>
        <v>3491</v>
      </c>
      <c r="I721" s="14">
        <f t="shared" si="60"/>
        <v>58.18333333333333</v>
      </c>
    </row>
    <row r="722" spans="1:9" ht="16.5" customHeight="1" x14ac:dyDescent="0.25">
      <c r="A722" s="45" t="s">
        <v>43</v>
      </c>
      <c r="B722" s="46" t="s">
        <v>310</v>
      </c>
      <c r="C722" s="43" t="s">
        <v>96</v>
      </c>
      <c r="D722" s="43" t="s">
        <v>13</v>
      </c>
      <c r="E722" s="43" t="s">
        <v>329</v>
      </c>
      <c r="F722" s="25"/>
      <c r="G722" s="14">
        <f t="shared" si="61"/>
        <v>6000</v>
      </c>
      <c r="H722" s="14">
        <f t="shared" si="61"/>
        <v>3491</v>
      </c>
      <c r="I722" s="14">
        <f t="shared" si="60"/>
        <v>58.18333333333333</v>
      </c>
    </row>
    <row r="723" spans="1:9" ht="108.75" customHeight="1" x14ac:dyDescent="0.25">
      <c r="A723" s="47" t="s">
        <v>330</v>
      </c>
      <c r="B723" s="48" t="s">
        <v>310</v>
      </c>
      <c r="C723" s="49" t="s">
        <v>96</v>
      </c>
      <c r="D723" s="43" t="s">
        <v>13</v>
      </c>
      <c r="E723" s="49" t="s">
        <v>331</v>
      </c>
      <c r="F723" s="26"/>
      <c r="G723" s="15">
        <f t="shared" si="61"/>
        <v>6000</v>
      </c>
      <c r="H723" s="15">
        <f t="shared" si="61"/>
        <v>3491</v>
      </c>
      <c r="I723" s="14">
        <f t="shared" si="60"/>
        <v>58.18333333333333</v>
      </c>
    </row>
    <row r="724" spans="1:9" ht="15" customHeight="1" x14ac:dyDescent="0.25">
      <c r="A724" s="45" t="s">
        <v>34</v>
      </c>
      <c r="B724" s="46" t="s">
        <v>310</v>
      </c>
      <c r="C724" s="43" t="s">
        <v>96</v>
      </c>
      <c r="D724" s="43" t="s">
        <v>13</v>
      </c>
      <c r="E724" s="43" t="s">
        <v>331</v>
      </c>
      <c r="F724" s="27" t="s">
        <v>11</v>
      </c>
      <c r="G724" s="14">
        <v>6000</v>
      </c>
      <c r="H724" s="14">
        <v>3491</v>
      </c>
      <c r="I724" s="14">
        <f t="shared" si="60"/>
        <v>58.18333333333333</v>
      </c>
    </row>
    <row r="725" spans="1:9" ht="17.25" customHeight="1" x14ac:dyDescent="0.25">
      <c r="A725" s="45" t="s">
        <v>98</v>
      </c>
      <c r="B725" s="46" t="s">
        <v>310</v>
      </c>
      <c r="C725" s="43" t="s">
        <v>96</v>
      </c>
      <c r="D725" s="43" t="s">
        <v>15</v>
      </c>
      <c r="E725" s="44"/>
      <c r="F725" s="25"/>
      <c r="G725" s="14">
        <f>G726+G740</f>
        <v>46317.7</v>
      </c>
      <c r="H725" s="14">
        <f>H726+H740</f>
        <v>9586</v>
      </c>
      <c r="I725" s="14">
        <f t="shared" si="60"/>
        <v>20.696191736636319</v>
      </c>
    </row>
    <row r="726" spans="1:9" ht="64.5" customHeight="1" x14ac:dyDescent="0.25">
      <c r="A726" s="45" t="s">
        <v>73</v>
      </c>
      <c r="B726" s="46" t="s">
        <v>310</v>
      </c>
      <c r="C726" s="43" t="s">
        <v>96</v>
      </c>
      <c r="D726" s="43" t="s">
        <v>15</v>
      </c>
      <c r="E726" s="43" t="s">
        <v>74</v>
      </c>
      <c r="F726" s="25"/>
      <c r="G726" s="14">
        <f>G727+G731+G736</f>
        <v>38337.699999999997</v>
      </c>
      <c r="H726" s="14">
        <f>H727+H731+H736</f>
        <v>9586</v>
      </c>
      <c r="I726" s="14">
        <f t="shared" si="60"/>
        <v>25.004108227671455</v>
      </c>
    </row>
    <row r="727" spans="1:9" ht="63.75" customHeight="1" x14ac:dyDescent="0.25">
      <c r="A727" s="51" t="s">
        <v>351</v>
      </c>
      <c r="B727" s="52" t="s">
        <v>310</v>
      </c>
      <c r="C727" s="53" t="s">
        <v>96</v>
      </c>
      <c r="D727" s="53" t="s">
        <v>15</v>
      </c>
      <c r="E727" s="53" t="s">
        <v>352</v>
      </c>
      <c r="F727" s="28"/>
      <c r="G727" s="18">
        <f t="shared" ref="G727:H729" si="62">G728</f>
        <v>8669</v>
      </c>
      <c r="H727" s="18">
        <f t="shared" si="62"/>
        <v>0</v>
      </c>
      <c r="I727" s="14">
        <f t="shared" si="60"/>
        <v>0</v>
      </c>
    </row>
    <row r="728" spans="1:9" ht="17.25" customHeight="1" x14ac:dyDescent="0.25">
      <c r="A728" s="51" t="s">
        <v>43</v>
      </c>
      <c r="B728" s="52" t="s">
        <v>310</v>
      </c>
      <c r="C728" s="53" t="s">
        <v>96</v>
      </c>
      <c r="D728" s="53" t="s">
        <v>15</v>
      </c>
      <c r="E728" s="53" t="s">
        <v>353</v>
      </c>
      <c r="F728" s="28"/>
      <c r="G728" s="18">
        <f t="shared" si="62"/>
        <v>8669</v>
      </c>
      <c r="H728" s="18">
        <f t="shared" si="62"/>
        <v>0</v>
      </c>
      <c r="I728" s="14">
        <f t="shared" si="60"/>
        <v>0</v>
      </c>
    </row>
    <row r="729" spans="1:9" ht="17.25" customHeight="1" x14ac:dyDescent="0.25">
      <c r="A729" s="54" t="s">
        <v>45</v>
      </c>
      <c r="B729" s="55" t="s">
        <v>310</v>
      </c>
      <c r="C729" s="56" t="s">
        <v>96</v>
      </c>
      <c r="D729" s="53" t="s">
        <v>15</v>
      </c>
      <c r="E729" s="56" t="s">
        <v>332</v>
      </c>
      <c r="F729" s="29"/>
      <c r="G729" s="19">
        <f t="shared" si="62"/>
        <v>8669</v>
      </c>
      <c r="H729" s="19">
        <f t="shared" si="62"/>
        <v>0</v>
      </c>
      <c r="I729" s="14">
        <f t="shared" si="60"/>
        <v>0</v>
      </c>
    </row>
    <row r="730" spans="1:9" ht="46.5" customHeight="1" x14ac:dyDescent="0.25">
      <c r="A730" s="51" t="s">
        <v>236</v>
      </c>
      <c r="B730" s="52" t="s">
        <v>310</v>
      </c>
      <c r="C730" s="53" t="s">
        <v>96</v>
      </c>
      <c r="D730" s="53" t="s">
        <v>15</v>
      </c>
      <c r="E730" s="53" t="s">
        <v>332</v>
      </c>
      <c r="F730" s="30" t="s">
        <v>237</v>
      </c>
      <c r="G730" s="18">
        <v>8669</v>
      </c>
      <c r="H730" s="18">
        <v>0</v>
      </c>
      <c r="I730" s="14">
        <f t="shared" si="60"/>
        <v>0</v>
      </c>
    </row>
    <row r="731" spans="1:9" ht="63" customHeight="1" x14ac:dyDescent="0.25">
      <c r="A731" s="45" t="s">
        <v>75</v>
      </c>
      <c r="B731" s="46" t="s">
        <v>310</v>
      </c>
      <c r="C731" s="43" t="s">
        <v>96</v>
      </c>
      <c r="D731" s="43" t="s">
        <v>15</v>
      </c>
      <c r="E731" s="43" t="s">
        <v>76</v>
      </c>
      <c r="F731" s="25"/>
      <c r="G731" s="14">
        <f>G732</f>
        <v>22196.7</v>
      </c>
      <c r="H731" s="14">
        <f>H732</f>
        <v>5337</v>
      </c>
      <c r="I731" s="14">
        <f t="shared" si="60"/>
        <v>24.044114665693549</v>
      </c>
    </row>
    <row r="732" spans="1:9" ht="17.25" customHeight="1" x14ac:dyDescent="0.25">
      <c r="A732" s="45" t="s">
        <v>43</v>
      </c>
      <c r="B732" s="46" t="s">
        <v>310</v>
      </c>
      <c r="C732" s="43" t="s">
        <v>96</v>
      </c>
      <c r="D732" s="43" t="s">
        <v>15</v>
      </c>
      <c r="E732" s="43" t="s">
        <v>77</v>
      </c>
      <c r="F732" s="25"/>
      <c r="G732" s="14">
        <f>G733</f>
        <v>22196.7</v>
      </c>
      <c r="H732" s="14">
        <f>H733</f>
        <v>5337</v>
      </c>
      <c r="I732" s="14">
        <f t="shared" si="60"/>
        <v>24.044114665693549</v>
      </c>
    </row>
    <row r="733" spans="1:9" ht="17.25" customHeight="1" x14ac:dyDescent="0.25">
      <c r="A733" s="47" t="s">
        <v>45</v>
      </c>
      <c r="B733" s="48" t="s">
        <v>310</v>
      </c>
      <c r="C733" s="49" t="s">
        <v>96</v>
      </c>
      <c r="D733" s="43" t="s">
        <v>15</v>
      </c>
      <c r="E733" s="49" t="s">
        <v>78</v>
      </c>
      <c r="F733" s="26"/>
      <c r="G733" s="15">
        <f>G734+G735</f>
        <v>22196.7</v>
      </c>
      <c r="H733" s="15">
        <f>H734+H735</f>
        <v>5337</v>
      </c>
      <c r="I733" s="14">
        <f t="shared" si="60"/>
        <v>24.044114665693549</v>
      </c>
    </row>
    <row r="734" spans="1:9" ht="51.75" customHeight="1" x14ac:dyDescent="0.25">
      <c r="A734" s="45" t="s">
        <v>30</v>
      </c>
      <c r="B734" s="46" t="s">
        <v>310</v>
      </c>
      <c r="C734" s="43" t="s">
        <v>96</v>
      </c>
      <c r="D734" s="43" t="s">
        <v>15</v>
      </c>
      <c r="E734" s="43" t="s">
        <v>78</v>
      </c>
      <c r="F734" s="27" t="s">
        <v>31</v>
      </c>
      <c r="G734" s="14">
        <v>3896.7</v>
      </c>
      <c r="H734" s="14">
        <v>686.3</v>
      </c>
      <c r="I734" s="14">
        <f t="shared" si="60"/>
        <v>17.612338645520566</v>
      </c>
    </row>
    <row r="735" spans="1:9" ht="17.25" customHeight="1" x14ac:dyDescent="0.25">
      <c r="A735" s="45" t="s">
        <v>34</v>
      </c>
      <c r="B735" s="46" t="s">
        <v>310</v>
      </c>
      <c r="C735" s="43" t="s">
        <v>96</v>
      </c>
      <c r="D735" s="43" t="s">
        <v>15</v>
      </c>
      <c r="E735" s="43" t="s">
        <v>78</v>
      </c>
      <c r="F735" s="27" t="s">
        <v>11</v>
      </c>
      <c r="G735" s="14">
        <v>18300</v>
      </c>
      <c r="H735" s="14">
        <v>4650.7</v>
      </c>
      <c r="I735" s="14">
        <f t="shared" si="60"/>
        <v>25.413661202185789</v>
      </c>
    </row>
    <row r="736" spans="1:9" ht="64.5" customHeight="1" x14ac:dyDescent="0.25">
      <c r="A736" s="45" t="s">
        <v>99</v>
      </c>
      <c r="B736" s="46" t="s">
        <v>310</v>
      </c>
      <c r="C736" s="43" t="s">
        <v>96</v>
      </c>
      <c r="D736" s="43" t="s">
        <v>15</v>
      </c>
      <c r="E736" s="43" t="s">
        <v>100</v>
      </c>
      <c r="F736" s="25"/>
      <c r="G736" s="14">
        <f t="shared" ref="G736:H738" si="63">G737</f>
        <v>7472</v>
      </c>
      <c r="H736" s="14">
        <f t="shared" si="63"/>
        <v>4249</v>
      </c>
      <c r="I736" s="14">
        <f t="shared" si="60"/>
        <v>56.865631691648822</v>
      </c>
    </row>
    <row r="737" spans="1:9" ht="17.25" customHeight="1" x14ac:dyDescent="0.25">
      <c r="A737" s="45" t="s">
        <v>101</v>
      </c>
      <c r="B737" s="46" t="s">
        <v>310</v>
      </c>
      <c r="C737" s="43" t="s">
        <v>96</v>
      </c>
      <c r="D737" s="43" t="s">
        <v>15</v>
      </c>
      <c r="E737" s="43" t="s">
        <v>102</v>
      </c>
      <c r="F737" s="25"/>
      <c r="G737" s="14">
        <f t="shared" si="63"/>
        <v>7472</v>
      </c>
      <c r="H737" s="14">
        <f t="shared" si="63"/>
        <v>4249</v>
      </c>
      <c r="I737" s="14">
        <f t="shared" si="60"/>
        <v>56.865631691648822</v>
      </c>
    </row>
    <row r="738" spans="1:9" ht="17.25" customHeight="1" x14ac:dyDescent="0.25">
      <c r="A738" s="47" t="s">
        <v>45</v>
      </c>
      <c r="B738" s="48" t="s">
        <v>310</v>
      </c>
      <c r="C738" s="49" t="s">
        <v>96</v>
      </c>
      <c r="D738" s="43" t="s">
        <v>15</v>
      </c>
      <c r="E738" s="49" t="s">
        <v>103</v>
      </c>
      <c r="F738" s="26"/>
      <c r="G738" s="15">
        <f t="shared" si="63"/>
        <v>7472</v>
      </c>
      <c r="H738" s="15">
        <f t="shared" si="63"/>
        <v>4249</v>
      </c>
      <c r="I738" s="14">
        <f t="shared" si="60"/>
        <v>56.865631691648822</v>
      </c>
    </row>
    <row r="739" spans="1:9" ht="48" customHeight="1" x14ac:dyDescent="0.25">
      <c r="A739" s="45" t="s">
        <v>30</v>
      </c>
      <c r="B739" s="46" t="s">
        <v>310</v>
      </c>
      <c r="C739" s="43" t="s">
        <v>96</v>
      </c>
      <c r="D739" s="43" t="s">
        <v>15</v>
      </c>
      <c r="E739" s="43" t="s">
        <v>103</v>
      </c>
      <c r="F739" s="27" t="s">
        <v>31</v>
      </c>
      <c r="G739" s="14">
        <v>7472</v>
      </c>
      <c r="H739" s="14">
        <v>4249</v>
      </c>
      <c r="I739" s="14">
        <f t="shared" si="60"/>
        <v>56.865631691648822</v>
      </c>
    </row>
    <row r="740" spans="1:9" ht="64.5" customHeight="1" x14ac:dyDescent="0.25">
      <c r="A740" s="45" t="s">
        <v>316</v>
      </c>
      <c r="B740" s="46" t="s">
        <v>310</v>
      </c>
      <c r="C740" s="43" t="s">
        <v>96</v>
      </c>
      <c r="D740" s="43" t="s">
        <v>15</v>
      </c>
      <c r="E740" s="43" t="s">
        <v>317</v>
      </c>
      <c r="F740" s="25"/>
      <c r="G740" s="14">
        <f>G741</f>
        <v>7980</v>
      </c>
      <c r="H740" s="14">
        <v>0</v>
      </c>
      <c r="I740" s="14">
        <f t="shared" si="60"/>
        <v>0</v>
      </c>
    </row>
    <row r="741" spans="1:9" ht="16.5" customHeight="1" x14ac:dyDescent="0.25">
      <c r="A741" s="45" t="s">
        <v>43</v>
      </c>
      <c r="B741" s="46" t="s">
        <v>310</v>
      </c>
      <c r="C741" s="43" t="s">
        <v>96</v>
      </c>
      <c r="D741" s="43" t="s">
        <v>15</v>
      </c>
      <c r="E741" s="43" t="s">
        <v>318</v>
      </c>
      <c r="F741" s="25"/>
      <c r="G741" s="14">
        <f>G742</f>
        <v>7980</v>
      </c>
      <c r="H741" s="14">
        <v>0</v>
      </c>
      <c r="I741" s="14">
        <f t="shared" si="60"/>
        <v>0</v>
      </c>
    </row>
    <row r="742" spans="1:9" ht="46.5" customHeight="1" x14ac:dyDescent="0.25">
      <c r="A742" s="47" t="s">
        <v>319</v>
      </c>
      <c r="B742" s="48" t="s">
        <v>310</v>
      </c>
      <c r="C742" s="49" t="s">
        <v>96</v>
      </c>
      <c r="D742" s="43" t="s">
        <v>15</v>
      </c>
      <c r="E742" s="49" t="s">
        <v>321</v>
      </c>
      <c r="F742" s="26"/>
      <c r="G742" s="15">
        <f>G743</f>
        <v>7980</v>
      </c>
      <c r="H742" s="15">
        <v>0</v>
      </c>
      <c r="I742" s="14">
        <f t="shared" si="60"/>
        <v>0</v>
      </c>
    </row>
    <row r="743" spans="1:9" ht="48" customHeight="1" x14ac:dyDescent="0.25">
      <c r="A743" s="45" t="s">
        <v>236</v>
      </c>
      <c r="B743" s="46" t="s">
        <v>310</v>
      </c>
      <c r="C743" s="43" t="s">
        <v>96</v>
      </c>
      <c r="D743" s="43" t="s">
        <v>15</v>
      </c>
      <c r="E743" s="43" t="s">
        <v>321</v>
      </c>
      <c r="F743" s="27" t="s">
        <v>237</v>
      </c>
      <c r="G743" s="14">
        <v>7980</v>
      </c>
      <c r="H743" s="14">
        <v>0</v>
      </c>
      <c r="I743" s="14">
        <f t="shared" si="60"/>
        <v>0</v>
      </c>
    </row>
    <row r="744" spans="1:9" ht="17.25" customHeight="1" x14ac:dyDescent="0.25">
      <c r="A744" s="45" t="s">
        <v>117</v>
      </c>
      <c r="B744" s="46" t="s">
        <v>310</v>
      </c>
      <c r="C744" s="43" t="s">
        <v>96</v>
      </c>
      <c r="D744" s="43" t="s">
        <v>64</v>
      </c>
      <c r="E744" s="44"/>
      <c r="F744" s="25"/>
      <c r="G744" s="14">
        <f>G745+G755</f>
        <v>263800.40000000002</v>
      </c>
      <c r="H744" s="14">
        <f>H745+H755</f>
        <v>1615.8</v>
      </c>
      <c r="I744" s="14">
        <f t="shared" si="60"/>
        <v>0.61250854812957056</v>
      </c>
    </row>
    <row r="745" spans="1:9" ht="63.75" customHeight="1" x14ac:dyDescent="0.25">
      <c r="A745" s="45" t="s">
        <v>73</v>
      </c>
      <c r="B745" s="46" t="s">
        <v>310</v>
      </c>
      <c r="C745" s="43" t="s">
        <v>96</v>
      </c>
      <c r="D745" s="43" t="s">
        <v>64</v>
      </c>
      <c r="E745" s="43" t="s">
        <v>74</v>
      </c>
      <c r="F745" s="25"/>
      <c r="G745" s="14">
        <f>G746+G750</f>
        <v>144854</v>
      </c>
      <c r="H745" s="14">
        <f>H746+H750</f>
        <v>1615.8</v>
      </c>
      <c r="I745" s="14">
        <f t="shared" si="60"/>
        <v>1.1154679884573433</v>
      </c>
    </row>
    <row r="746" spans="1:9" ht="49.5" customHeight="1" x14ac:dyDescent="0.25">
      <c r="A746" s="51" t="s">
        <v>351</v>
      </c>
      <c r="B746" s="52" t="s">
        <v>310</v>
      </c>
      <c r="C746" s="53" t="s">
        <v>96</v>
      </c>
      <c r="D746" s="53" t="s">
        <v>64</v>
      </c>
      <c r="E746" s="53" t="s">
        <v>352</v>
      </c>
      <c r="F746" s="28"/>
      <c r="G746" s="18">
        <f t="shared" ref="G746:H748" si="64">G747</f>
        <v>38554</v>
      </c>
      <c r="H746" s="18">
        <f t="shared" si="64"/>
        <v>727.5</v>
      </c>
      <c r="I746" s="14">
        <f t="shared" si="60"/>
        <v>1.886963739171033</v>
      </c>
    </row>
    <row r="747" spans="1:9" ht="17.25" customHeight="1" x14ac:dyDescent="0.25">
      <c r="A747" s="51" t="s">
        <v>43</v>
      </c>
      <c r="B747" s="52" t="s">
        <v>310</v>
      </c>
      <c r="C747" s="53" t="s">
        <v>96</v>
      </c>
      <c r="D747" s="53" t="s">
        <v>64</v>
      </c>
      <c r="E747" s="53" t="s">
        <v>353</v>
      </c>
      <c r="F747" s="28"/>
      <c r="G747" s="18">
        <f t="shared" si="64"/>
        <v>38554</v>
      </c>
      <c r="H747" s="18">
        <f t="shared" si="64"/>
        <v>727.5</v>
      </c>
      <c r="I747" s="14">
        <f t="shared" si="60"/>
        <v>1.886963739171033</v>
      </c>
    </row>
    <row r="748" spans="1:9" ht="17.25" customHeight="1" x14ac:dyDescent="0.25">
      <c r="A748" s="54" t="s">
        <v>45</v>
      </c>
      <c r="B748" s="55" t="s">
        <v>310</v>
      </c>
      <c r="C748" s="56" t="s">
        <v>96</v>
      </c>
      <c r="D748" s="53" t="s">
        <v>64</v>
      </c>
      <c r="E748" s="56" t="s">
        <v>332</v>
      </c>
      <c r="F748" s="29"/>
      <c r="G748" s="19">
        <f t="shared" si="64"/>
        <v>38554</v>
      </c>
      <c r="H748" s="19">
        <f t="shared" si="64"/>
        <v>727.5</v>
      </c>
      <c r="I748" s="14">
        <f t="shared" si="60"/>
        <v>1.886963739171033</v>
      </c>
    </row>
    <row r="749" spans="1:9" ht="48" customHeight="1" x14ac:dyDescent="0.25">
      <c r="A749" s="51" t="s">
        <v>236</v>
      </c>
      <c r="B749" s="52" t="s">
        <v>310</v>
      </c>
      <c r="C749" s="53" t="s">
        <v>96</v>
      </c>
      <c r="D749" s="53" t="s">
        <v>64</v>
      </c>
      <c r="E749" s="53" t="s">
        <v>332</v>
      </c>
      <c r="F749" s="30" t="s">
        <v>237</v>
      </c>
      <c r="G749" s="18">
        <v>38554</v>
      </c>
      <c r="H749" s="18">
        <v>727.5</v>
      </c>
      <c r="I749" s="14">
        <f t="shared" si="60"/>
        <v>1.886963739171033</v>
      </c>
    </row>
    <row r="750" spans="1:9" ht="65.25" customHeight="1" x14ac:dyDescent="0.25">
      <c r="A750" s="45" t="s">
        <v>75</v>
      </c>
      <c r="B750" s="46" t="s">
        <v>310</v>
      </c>
      <c r="C750" s="43" t="s">
        <v>96</v>
      </c>
      <c r="D750" s="43" t="s">
        <v>64</v>
      </c>
      <c r="E750" s="43" t="s">
        <v>76</v>
      </c>
      <c r="F750" s="25"/>
      <c r="G750" s="14">
        <f>G751</f>
        <v>106300</v>
      </c>
      <c r="H750" s="14">
        <f>H751</f>
        <v>888.3</v>
      </c>
      <c r="I750" s="14">
        <f t="shared" si="60"/>
        <v>0.83565380997177796</v>
      </c>
    </row>
    <row r="751" spans="1:9" ht="17.25" customHeight="1" x14ac:dyDescent="0.25">
      <c r="A751" s="45" t="s">
        <v>43</v>
      </c>
      <c r="B751" s="46" t="s">
        <v>310</v>
      </c>
      <c r="C751" s="43" t="s">
        <v>96</v>
      </c>
      <c r="D751" s="43" t="s">
        <v>64</v>
      </c>
      <c r="E751" s="43" t="s">
        <v>77</v>
      </c>
      <c r="F751" s="25"/>
      <c r="G751" s="14">
        <f>G752</f>
        <v>106300</v>
      </c>
      <c r="H751" s="14">
        <f>H752</f>
        <v>888.3</v>
      </c>
      <c r="I751" s="14">
        <f t="shared" si="60"/>
        <v>0.83565380997177796</v>
      </c>
    </row>
    <row r="752" spans="1:9" ht="17.25" customHeight="1" x14ac:dyDescent="0.25">
      <c r="A752" s="47" t="s">
        <v>45</v>
      </c>
      <c r="B752" s="48" t="s">
        <v>310</v>
      </c>
      <c r="C752" s="49" t="s">
        <v>96</v>
      </c>
      <c r="D752" s="43" t="s">
        <v>64</v>
      </c>
      <c r="E752" s="49" t="s">
        <v>78</v>
      </c>
      <c r="F752" s="26"/>
      <c r="G752" s="15">
        <f>G753+G754</f>
        <v>106300</v>
      </c>
      <c r="H752" s="15">
        <f>H753+H754</f>
        <v>888.3</v>
      </c>
      <c r="I752" s="14">
        <f t="shared" si="60"/>
        <v>0.83565380997177796</v>
      </c>
    </row>
    <row r="753" spans="1:9" ht="48" customHeight="1" x14ac:dyDescent="0.25">
      <c r="A753" s="45" t="s">
        <v>30</v>
      </c>
      <c r="B753" s="46" t="s">
        <v>310</v>
      </c>
      <c r="C753" s="43" t="s">
        <v>96</v>
      </c>
      <c r="D753" s="43" t="s">
        <v>64</v>
      </c>
      <c r="E753" s="43" t="s">
        <v>78</v>
      </c>
      <c r="F753" s="27" t="s">
        <v>31</v>
      </c>
      <c r="G753" s="14">
        <v>6300</v>
      </c>
      <c r="H753" s="14">
        <v>888.3</v>
      </c>
      <c r="I753" s="14">
        <f t="shared" si="60"/>
        <v>14.099999999999998</v>
      </c>
    </row>
    <row r="754" spans="1:9" ht="16.5" customHeight="1" x14ac:dyDescent="0.25">
      <c r="A754" s="45" t="s">
        <v>34</v>
      </c>
      <c r="B754" s="46" t="s">
        <v>310</v>
      </c>
      <c r="C754" s="43" t="s">
        <v>96</v>
      </c>
      <c r="D754" s="43" t="s">
        <v>64</v>
      </c>
      <c r="E754" s="43" t="s">
        <v>78</v>
      </c>
      <c r="F754" s="27" t="s">
        <v>11</v>
      </c>
      <c r="G754" s="14">
        <v>100000</v>
      </c>
      <c r="H754" s="14">
        <v>0</v>
      </c>
      <c r="I754" s="14">
        <f t="shared" si="60"/>
        <v>0</v>
      </c>
    </row>
    <row r="755" spans="1:9" ht="63.75" customHeight="1" x14ac:dyDescent="0.25">
      <c r="A755" s="45" t="s">
        <v>316</v>
      </c>
      <c r="B755" s="46" t="s">
        <v>310</v>
      </c>
      <c r="C755" s="43" t="s">
        <v>96</v>
      </c>
      <c r="D755" s="43" t="s">
        <v>64</v>
      </c>
      <c r="E755" s="43" t="s">
        <v>317</v>
      </c>
      <c r="F755" s="25"/>
      <c r="G755" s="14">
        <f>G756</f>
        <v>118946.4</v>
      </c>
      <c r="H755" s="14">
        <f>H756</f>
        <v>0</v>
      </c>
      <c r="I755" s="14">
        <f t="shared" si="60"/>
        <v>0</v>
      </c>
    </row>
    <row r="756" spans="1:9" ht="16.5" customHeight="1" x14ac:dyDescent="0.25">
      <c r="A756" s="45" t="s">
        <v>43</v>
      </c>
      <c r="B756" s="46" t="s">
        <v>310</v>
      </c>
      <c r="C756" s="43" t="s">
        <v>96</v>
      </c>
      <c r="D756" s="43" t="s">
        <v>64</v>
      </c>
      <c r="E756" s="43" t="s">
        <v>318</v>
      </c>
      <c r="F756" s="25"/>
      <c r="G756" s="14">
        <f>G757</f>
        <v>118946.4</v>
      </c>
      <c r="H756" s="14">
        <f>H757</f>
        <v>0</v>
      </c>
      <c r="I756" s="14">
        <f t="shared" si="60"/>
        <v>0</v>
      </c>
    </row>
    <row r="757" spans="1:9" ht="17.25" customHeight="1" x14ac:dyDescent="0.25">
      <c r="A757" s="47" t="s">
        <v>45</v>
      </c>
      <c r="B757" s="48" t="s">
        <v>310</v>
      </c>
      <c r="C757" s="49" t="s">
        <v>96</v>
      </c>
      <c r="D757" s="43" t="s">
        <v>64</v>
      </c>
      <c r="E757" s="49" t="s">
        <v>326</v>
      </c>
      <c r="F757" s="26"/>
      <c r="G757" s="15">
        <f>G758+G759</f>
        <v>118946.4</v>
      </c>
      <c r="H757" s="15">
        <f>H758+H759</f>
        <v>0</v>
      </c>
      <c r="I757" s="14">
        <f t="shared" si="60"/>
        <v>0</v>
      </c>
    </row>
    <row r="758" spans="1:9" ht="48" customHeight="1" x14ac:dyDescent="0.25">
      <c r="A758" s="45" t="s">
        <v>30</v>
      </c>
      <c r="B758" s="46" t="s">
        <v>310</v>
      </c>
      <c r="C758" s="43" t="s">
        <v>96</v>
      </c>
      <c r="D758" s="43" t="s">
        <v>64</v>
      </c>
      <c r="E758" s="43" t="s">
        <v>326</v>
      </c>
      <c r="F758" s="27" t="s">
        <v>31</v>
      </c>
      <c r="G758" s="14">
        <v>22339</v>
      </c>
      <c r="H758" s="14">
        <v>0</v>
      </c>
      <c r="I758" s="14">
        <f t="shared" si="60"/>
        <v>0</v>
      </c>
    </row>
    <row r="759" spans="1:9" ht="47.25" customHeight="1" x14ac:dyDescent="0.25">
      <c r="A759" s="45" t="s">
        <v>236</v>
      </c>
      <c r="B759" s="46" t="s">
        <v>310</v>
      </c>
      <c r="C759" s="43" t="s">
        <v>96</v>
      </c>
      <c r="D759" s="43" t="s">
        <v>64</v>
      </c>
      <c r="E759" s="43" t="s">
        <v>326</v>
      </c>
      <c r="F759" s="27" t="s">
        <v>237</v>
      </c>
      <c r="G759" s="14">
        <v>96607.4</v>
      </c>
      <c r="H759" s="14">
        <v>0</v>
      </c>
      <c r="I759" s="14">
        <f t="shared" si="60"/>
        <v>0</v>
      </c>
    </row>
    <row r="760" spans="1:9" ht="32.25" customHeight="1" x14ac:dyDescent="0.25">
      <c r="A760" s="45" t="s">
        <v>333</v>
      </c>
      <c r="B760" s="46" t="s">
        <v>310</v>
      </c>
      <c r="C760" s="43" t="s">
        <v>96</v>
      </c>
      <c r="D760" s="43" t="s">
        <v>96</v>
      </c>
      <c r="E760" s="44"/>
      <c r="F760" s="25"/>
      <c r="G760" s="14">
        <f t="shared" ref="G760:H763" si="65">G761</f>
        <v>57713</v>
      </c>
      <c r="H760" s="14">
        <f t="shared" si="65"/>
        <v>11167.3</v>
      </c>
      <c r="I760" s="14">
        <f t="shared" si="60"/>
        <v>19.349713236185952</v>
      </c>
    </row>
    <row r="761" spans="1:9" ht="64.5" customHeight="1" x14ac:dyDescent="0.25">
      <c r="A761" s="45" t="s">
        <v>73</v>
      </c>
      <c r="B761" s="46" t="s">
        <v>310</v>
      </c>
      <c r="C761" s="43" t="s">
        <v>96</v>
      </c>
      <c r="D761" s="43" t="s">
        <v>96</v>
      </c>
      <c r="E761" s="43" t="s">
        <v>74</v>
      </c>
      <c r="F761" s="25"/>
      <c r="G761" s="14">
        <f t="shared" si="65"/>
        <v>57713</v>
      </c>
      <c r="H761" s="14">
        <f t="shared" si="65"/>
        <v>11167.3</v>
      </c>
      <c r="I761" s="14">
        <f t="shared" si="60"/>
        <v>19.349713236185952</v>
      </c>
    </row>
    <row r="762" spans="1:9" ht="63" customHeight="1" x14ac:dyDescent="0.25">
      <c r="A762" s="45" t="s">
        <v>75</v>
      </c>
      <c r="B762" s="46" t="s">
        <v>310</v>
      </c>
      <c r="C762" s="43" t="s">
        <v>96</v>
      </c>
      <c r="D762" s="43" t="s">
        <v>96</v>
      </c>
      <c r="E762" s="43" t="s">
        <v>76</v>
      </c>
      <c r="F762" s="25"/>
      <c r="G762" s="14">
        <f t="shared" si="65"/>
        <v>57713</v>
      </c>
      <c r="H762" s="14">
        <f t="shared" si="65"/>
        <v>11167.3</v>
      </c>
      <c r="I762" s="14">
        <f t="shared" si="60"/>
        <v>19.349713236185952</v>
      </c>
    </row>
    <row r="763" spans="1:9" ht="17.25" customHeight="1" x14ac:dyDescent="0.25">
      <c r="A763" s="45" t="s">
        <v>43</v>
      </c>
      <c r="B763" s="46" t="s">
        <v>310</v>
      </c>
      <c r="C763" s="43" t="s">
        <v>96</v>
      </c>
      <c r="D763" s="43" t="s">
        <v>96</v>
      </c>
      <c r="E763" s="43" t="s">
        <v>77</v>
      </c>
      <c r="F763" s="25"/>
      <c r="G763" s="14">
        <f t="shared" si="65"/>
        <v>57713</v>
      </c>
      <c r="H763" s="14">
        <f t="shared" si="65"/>
        <v>11167.3</v>
      </c>
      <c r="I763" s="14">
        <f t="shared" si="60"/>
        <v>19.349713236185952</v>
      </c>
    </row>
    <row r="764" spans="1:9" ht="17.25" customHeight="1" x14ac:dyDescent="0.25">
      <c r="A764" s="47" t="s">
        <v>45</v>
      </c>
      <c r="B764" s="48" t="s">
        <v>310</v>
      </c>
      <c r="C764" s="49" t="s">
        <v>96</v>
      </c>
      <c r="D764" s="43" t="s">
        <v>96</v>
      </c>
      <c r="E764" s="49" t="s">
        <v>78</v>
      </c>
      <c r="F764" s="26"/>
      <c r="G764" s="15">
        <f>G765+G766+G767+G768+G769</f>
        <v>57713</v>
      </c>
      <c r="H764" s="15">
        <f>H765+H766+H767+H768+H769</f>
        <v>11167.3</v>
      </c>
      <c r="I764" s="14">
        <f t="shared" si="60"/>
        <v>19.349713236185952</v>
      </c>
    </row>
    <row r="765" spans="1:9" ht="94.5" customHeight="1" x14ac:dyDescent="0.25">
      <c r="A765" s="45" t="s">
        <v>24</v>
      </c>
      <c r="B765" s="46" t="s">
        <v>310</v>
      </c>
      <c r="C765" s="43" t="s">
        <v>96</v>
      </c>
      <c r="D765" s="43" t="s">
        <v>96</v>
      </c>
      <c r="E765" s="43" t="s">
        <v>78</v>
      </c>
      <c r="F765" s="27" t="s">
        <v>25</v>
      </c>
      <c r="G765" s="14">
        <v>48600.800000000003</v>
      </c>
      <c r="H765" s="14">
        <v>9538.2999999999993</v>
      </c>
      <c r="I765" s="14">
        <f t="shared" si="60"/>
        <v>19.625808628664547</v>
      </c>
    </row>
    <row r="766" spans="1:9" ht="48" customHeight="1" x14ac:dyDescent="0.25">
      <c r="A766" s="45" t="s">
        <v>30</v>
      </c>
      <c r="B766" s="46" t="s">
        <v>310</v>
      </c>
      <c r="C766" s="43" t="s">
        <v>96</v>
      </c>
      <c r="D766" s="43" t="s">
        <v>96</v>
      </c>
      <c r="E766" s="43" t="s">
        <v>78</v>
      </c>
      <c r="F766" s="27" t="s">
        <v>31</v>
      </c>
      <c r="G766" s="14">
        <v>8392.4</v>
      </c>
      <c r="H766" s="14">
        <v>1314.1</v>
      </c>
      <c r="I766" s="14">
        <f t="shared" si="60"/>
        <v>15.658214575091749</v>
      </c>
    </row>
    <row r="767" spans="1:9" ht="32.25" customHeight="1" x14ac:dyDescent="0.25">
      <c r="A767" s="45" t="s">
        <v>32</v>
      </c>
      <c r="B767" s="46" t="s">
        <v>310</v>
      </c>
      <c r="C767" s="43" t="s">
        <v>96</v>
      </c>
      <c r="D767" s="43" t="s">
        <v>96</v>
      </c>
      <c r="E767" s="43" t="s">
        <v>78</v>
      </c>
      <c r="F767" s="27" t="s">
        <v>33</v>
      </c>
      <c r="G767" s="14">
        <v>52.1</v>
      </c>
      <c r="H767" s="14">
        <v>52.1</v>
      </c>
      <c r="I767" s="14">
        <f t="shared" si="60"/>
        <v>100</v>
      </c>
    </row>
    <row r="768" spans="1:9" ht="47.25" customHeight="1" x14ac:dyDescent="0.25">
      <c r="A768" s="45" t="s">
        <v>55</v>
      </c>
      <c r="B768" s="46" t="s">
        <v>310</v>
      </c>
      <c r="C768" s="43" t="s">
        <v>96</v>
      </c>
      <c r="D768" s="43" t="s">
        <v>96</v>
      </c>
      <c r="E768" s="43" t="s">
        <v>78</v>
      </c>
      <c r="F768" s="27" t="s">
        <v>56</v>
      </c>
      <c r="G768" s="14">
        <v>295</v>
      </c>
      <c r="H768" s="14">
        <v>240.4</v>
      </c>
      <c r="I768" s="14">
        <f t="shared" si="60"/>
        <v>81.491525423728817</v>
      </c>
    </row>
    <row r="769" spans="1:9" ht="15" customHeight="1" x14ac:dyDescent="0.25">
      <c r="A769" s="45" t="s">
        <v>34</v>
      </c>
      <c r="B769" s="46" t="s">
        <v>310</v>
      </c>
      <c r="C769" s="43" t="s">
        <v>96</v>
      </c>
      <c r="D769" s="43" t="s">
        <v>96</v>
      </c>
      <c r="E769" s="43" t="s">
        <v>78</v>
      </c>
      <c r="F769" s="27" t="s">
        <v>11</v>
      </c>
      <c r="G769" s="14">
        <v>372.7</v>
      </c>
      <c r="H769" s="14">
        <v>22.4</v>
      </c>
      <c r="I769" s="14">
        <f t="shared" si="60"/>
        <v>6.0101958679903404</v>
      </c>
    </row>
    <row r="770" spans="1:9" ht="15" customHeight="1" x14ac:dyDescent="0.25">
      <c r="A770" s="45"/>
      <c r="B770" s="46"/>
      <c r="C770" s="43"/>
      <c r="D770" s="43"/>
      <c r="E770" s="43"/>
      <c r="F770" s="27"/>
      <c r="G770" s="14"/>
      <c r="H770" s="14"/>
      <c r="I770" s="14"/>
    </row>
    <row r="771" spans="1:9" ht="16.5" customHeight="1" x14ac:dyDescent="0.25">
      <c r="A771" s="40" t="s">
        <v>334</v>
      </c>
      <c r="B771" s="41" t="s">
        <v>310</v>
      </c>
      <c r="C771" s="42" t="s">
        <v>138</v>
      </c>
      <c r="D771" s="43"/>
      <c r="E771" s="44"/>
      <c r="F771" s="25"/>
      <c r="G771" s="13">
        <f t="shared" ref="G771:H776" si="66">G772</f>
        <v>1483.2</v>
      </c>
      <c r="H771" s="13">
        <f t="shared" si="66"/>
        <v>0</v>
      </c>
      <c r="I771" s="16">
        <f t="shared" si="60"/>
        <v>0</v>
      </c>
    </row>
    <row r="772" spans="1:9" ht="33" customHeight="1" x14ac:dyDescent="0.25">
      <c r="A772" s="45" t="s">
        <v>335</v>
      </c>
      <c r="B772" s="46" t="s">
        <v>310</v>
      </c>
      <c r="C772" s="43" t="s">
        <v>138</v>
      </c>
      <c r="D772" s="43" t="s">
        <v>64</v>
      </c>
      <c r="E772" s="44"/>
      <c r="F772" s="25"/>
      <c r="G772" s="14">
        <f t="shared" si="66"/>
        <v>1483.2</v>
      </c>
      <c r="H772" s="14">
        <f t="shared" si="66"/>
        <v>0</v>
      </c>
      <c r="I772" s="14">
        <f t="shared" si="60"/>
        <v>0</v>
      </c>
    </row>
    <row r="773" spans="1:9" ht="65.25" customHeight="1" x14ac:dyDescent="0.25">
      <c r="A773" s="45" t="s">
        <v>73</v>
      </c>
      <c r="B773" s="46" t="s">
        <v>310</v>
      </c>
      <c r="C773" s="43" t="s">
        <v>138</v>
      </c>
      <c r="D773" s="43" t="s">
        <v>64</v>
      </c>
      <c r="E773" s="43" t="s">
        <v>74</v>
      </c>
      <c r="F773" s="25"/>
      <c r="G773" s="14">
        <f t="shared" si="66"/>
        <v>1483.2</v>
      </c>
      <c r="H773" s="14">
        <f t="shared" si="66"/>
        <v>0</v>
      </c>
      <c r="I773" s="14">
        <f t="shared" si="60"/>
        <v>0</v>
      </c>
    </row>
    <row r="774" spans="1:9" ht="65.25" customHeight="1" x14ac:dyDescent="0.25">
      <c r="A774" s="45" t="s">
        <v>75</v>
      </c>
      <c r="B774" s="46" t="s">
        <v>310</v>
      </c>
      <c r="C774" s="43" t="s">
        <v>138</v>
      </c>
      <c r="D774" s="43" t="s">
        <v>64</v>
      </c>
      <c r="E774" s="43" t="s">
        <v>76</v>
      </c>
      <c r="F774" s="25"/>
      <c r="G774" s="14">
        <f t="shared" si="66"/>
        <v>1483.2</v>
      </c>
      <c r="H774" s="14">
        <f t="shared" si="66"/>
        <v>0</v>
      </c>
      <c r="I774" s="14">
        <f t="shared" si="60"/>
        <v>0</v>
      </c>
    </row>
    <row r="775" spans="1:9" ht="17.25" customHeight="1" x14ac:dyDescent="0.25">
      <c r="A775" s="45" t="s">
        <v>43</v>
      </c>
      <c r="B775" s="46" t="s">
        <v>310</v>
      </c>
      <c r="C775" s="43" t="s">
        <v>138</v>
      </c>
      <c r="D775" s="43" t="s">
        <v>64</v>
      </c>
      <c r="E775" s="43" t="s">
        <v>77</v>
      </c>
      <c r="F775" s="25"/>
      <c r="G775" s="14">
        <f t="shared" si="66"/>
        <v>1483.2</v>
      </c>
      <c r="H775" s="14">
        <f t="shared" si="66"/>
        <v>0</v>
      </c>
      <c r="I775" s="14">
        <f t="shared" si="60"/>
        <v>0</v>
      </c>
    </row>
    <row r="776" spans="1:9" ht="17.25" customHeight="1" x14ac:dyDescent="0.25">
      <c r="A776" s="47" t="s">
        <v>45</v>
      </c>
      <c r="B776" s="48" t="s">
        <v>310</v>
      </c>
      <c r="C776" s="49" t="s">
        <v>138</v>
      </c>
      <c r="D776" s="43" t="s">
        <v>64</v>
      </c>
      <c r="E776" s="49" t="s">
        <v>78</v>
      </c>
      <c r="F776" s="26"/>
      <c r="G776" s="15">
        <f t="shared" si="66"/>
        <v>1483.2</v>
      </c>
      <c r="H776" s="15">
        <f t="shared" si="66"/>
        <v>0</v>
      </c>
      <c r="I776" s="14">
        <f t="shared" si="60"/>
        <v>0</v>
      </c>
    </row>
    <row r="777" spans="1:9" ht="48.75" customHeight="1" x14ac:dyDescent="0.25">
      <c r="A777" s="45" t="s">
        <v>30</v>
      </c>
      <c r="B777" s="46" t="s">
        <v>310</v>
      </c>
      <c r="C777" s="43" t="s">
        <v>138</v>
      </c>
      <c r="D777" s="43" t="s">
        <v>64</v>
      </c>
      <c r="E777" s="43" t="s">
        <v>78</v>
      </c>
      <c r="F777" s="27" t="s">
        <v>31</v>
      </c>
      <c r="G777" s="14">
        <v>1483.2</v>
      </c>
      <c r="H777" s="14">
        <v>0</v>
      </c>
      <c r="I777" s="14">
        <f t="shared" si="60"/>
        <v>0</v>
      </c>
    </row>
    <row r="778" spans="1:9" ht="15" customHeight="1" x14ac:dyDescent="0.25">
      <c r="A778" s="45"/>
      <c r="B778" s="46"/>
      <c r="C778" s="43"/>
      <c r="D778" s="43"/>
      <c r="E778" s="43"/>
      <c r="F778" s="27"/>
      <c r="G778" s="14"/>
      <c r="H778" s="14"/>
      <c r="I778" s="14"/>
    </row>
    <row r="779" spans="1:9" ht="17.25" customHeight="1" x14ac:dyDescent="0.25">
      <c r="A779" s="40" t="s">
        <v>175</v>
      </c>
      <c r="B779" s="41" t="s">
        <v>310</v>
      </c>
      <c r="C779" s="42" t="s">
        <v>176</v>
      </c>
      <c r="D779" s="43"/>
      <c r="E779" s="44"/>
      <c r="F779" s="25"/>
      <c r="G779" s="13">
        <f>G780+G787</f>
        <v>50233.599999999999</v>
      </c>
      <c r="H779" s="13">
        <f>H780+H787</f>
        <v>0</v>
      </c>
      <c r="I779" s="16">
        <f t="shared" si="60"/>
        <v>0</v>
      </c>
    </row>
    <row r="780" spans="1:9" ht="17.25" customHeight="1" x14ac:dyDescent="0.25">
      <c r="A780" s="45" t="s">
        <v>177</v>
      </c>
      <c r="B780" s="46" t="s">
        <v>310</v>
      </c>
      <c r="C780" s="43" t="s">
        <v>176</v>
      </c>
      <c r="D780" s="43" t="s">
        <v>13</v>
      </c>
      <c r="E780" s="44"/>
      <c r="F780" s="25"/>
      <c r="G780" s="14">
        <f>G781</f>
        <v>49533.599999999999</v>
      </c>
      <c r="H780" s="14">
        <f>H781</f>
        <v>0</v>
      </c>
      <c r="I780" s="14">
        <f t="shared" si="60"/>
        <v>0</v>
      </c>
    </row>
    <row r="781" spans="1:9" ht="64.5" customHeight="1" x14ac:dyDescent="0.25">
      <c r="A781" s="45" t="s">
        <v>316</v>
      </c>
      <c r="B781" s="46" t="s">
        <v>310</v>
      </c>
      <c r="C781" s="43" t="s">
        <v>176</v>
      </c>
      <c r="D781" s="43" t="s">
        <v>13</v>
      </c>
      <c r="E781" s="43" t="s">
        <v>317</v>
      </c>
      <c r="F781" s="25"/>
      <c r="G781" s="14">
        <f>G782</f>
        <v>49533.599999999999</v>
      </c>
      <c r="H781" s="14">
        <f>H782</f>
        <v>0</v>
      </c>
      <c r="I781" s="14">
        <f t="shared" si="60"/>
        <v>0</v>
      </c>
    </row>
    <row r="782" spans="1:9" ht="16.5" customHeight="1" x14ac:dyDescent="0.25">
      <c r="A782" s="45" t="s">
        <v>43</v>
      </c>
      <c r="B782" s="46" t="s">
        <v>310</v>
      </c>
      <c r="C782" s="43" t="s">
        <v>176</v>
      </c>
      <c r="D782" s="43" t="s">
        <v>13</v>
      </c>
      <c r="E782" s="43" t="s">
        <v>318</v>
      </c>
      <c r="F782" s="25"/>
      <c r="G782" s="14">
        <f>G783+G785</f>
        <v>49533.599999999999</v>
      </c>
      <c r="H782" s="14">
        <f>H783+H785</f>
        <v>0</v>
      </c>
      <c r="I782" s="14">
        <f t="shared" ref="I782:I835" si="67">H782/G782*100</f>
        <v>0</v>
      </c>
    </row>
    <row r="783" spans="1:9" ht="47.25" customHeight="1" x14ac:dyDescent="0.25">
      <c r="A783" s="47" t="s">
        <v>319</v>
      </c>
      <c r="B783" s="48" t="s">
        <v>310</v>
      </c>
      <c r="C783" s="49" t="s">
        <v>176</v>
      </c>
      <c r="D783" s="43" t="s">
        <v>13</v>
      </c>
      <c r="E783" s="49" t="s">
        <v>320</v>
      </c>
      <c r="F783" s="26"/>
      <c r="G783" s="15">
        <f>G784</f>
        <v>46902</v>
      </c>
      <c r="H783" s="15">
        <f>H784</f>
        <v>0</v>
      </c>
      <c r="I783" s="14">
        <f t="shared" si="67"/>
        <v>0</v>
      </c>
    </row>
    <row r="784" spans="1:9" ht="47.25" customHeight="1" x14ac:dyDescent="0.25">
      <c r="A784" s="45" t="s">
        <v>236</v>
      </c>
      <c r="B784" s="46" t="s">
        <v>310</v>
      </c>
      <c r="C784" s="43" t="s">
        <v>176</v>
      </c>
      <c r="D784" s="43" t="s">
        <v>13</v>
      </c>
      <c r="E784" s="43" t="s">
        <v>320</v>
      </c>
      <c r="F784" s="27" t="s">
        <v>237</v>
      </c>
      <c r="G784" s="14">
        <v>46902</v>
      </c>
      <c r="H784" s="14">
        <v>0</v>
      </c>
      <c r="I784" s="14">
        <f t="shared" si="67"/>
        <v>0</v>
      </c>
    </row>
    <row r="785" spans="1:9" ht="48" customHeight="1" x14ac:dyDescent="0.25">
      <c r="A785" s="47" t="s">
        <v>319</v>
      </c>
      <c r="B785" s="48" t="s">
        <v>310</v>
      </c>
      <c r="C785" s="49" t="s">
        <v>176</v>
      </c>
      <c r="D785" s="43" t="s">
        <v>13</v>
      </c>
      <c r="E785" s="49" t="s">
        <v>321</v>
      </c>
      <c r="F785" s="26"/>
      <c r="G785" s="15">
        <f>G786</f>
        <v>2631.6</v>
      </c>
      <c r="H785" s="15">
        <f>H786</f>
        <v>0</v>
      </c>
      <c r="I785" s="14">
        <f t="shared" si="67"/>
        <v>0</v>
      </c>
    </row>
    <row r="786" spans="1:9" ht="47.25" customHeight="1" x14ac:dyDescent="0.25">
      <c r="A786" s="45" t="s">
        <v>236</v>
      </c>
      <c r="B786" s="46" t="s">
        <v>310</v>
      </c>
      <c r="C786" s="43" t="s">
        <v>176</v>
      </c>
      <c r="D786" s="43" t="s">
        <v>13</v>
      </c>
      <c r="E786" s="43" t="s">
        <v>321</v>
      </c>
      <c r="F786" s="27" t="s">
        <v>237</v>
      </c>
      <c r="G786" s="14">
        <v>2631.6</v>
      </c>
      <c r="H786" s="14">
        <v>0</v>
      </c>
      <c r="I786" s="14">
        <f t="shared" si="67"/>
        <v>0</v>
      </c>
    </row>
    <row r="787" spans="1:9" ht="17.25" customHeight="1" x14ac:dyDescent="0.25">
      <c r="A787" s="45" t="s">
        <v>188</v>
      </c>
      <c r="B787" s="46" t="s">
        <v>310</v>
      </c>
      <c r="C787" s="43" t="s">
        <v>176</v>
      </c>
      <c r="D787" s="43" t="s">
        <v>15</v>
      </c>
      <c r="E787" s="44"/>
      <c r="F787" s="25"/>
      <c r="G787" s="14">
        <f t="shared" ref="G787:H790" si="68">G788</f>
        <v>700</v>
      </c>
      <c r="H787" s="14">
        <f t="shared" si="68"/>
        <v>0</v>
      </c>
      <c r="I787" s="14">
        <f t="shared" si="67"/>
        <v>0</v>
      </c>
    </row>
    <row r="788" spans="1:9" ht="64.5" customHeight="1" x14ac:dyDescent="0.25">
      <c r="A788" s="45" t="s">
        <v>316</v>
      </c>
      <c r="B788" s="46" t="s">
        <v>310</v>
      </c>
      <c r="C788" s="43" t="s">
        <v>176</v>
      </c>
      <c r="D788" s="43" t="s">
        <v>15</v>
      </c>
      <c r="E788" s="43" t="s">
        <v>317</v>
      </c>
      <c r="F788" s="25"/>
      <c r="G788" s="14">
        <f t="shared" si="68"/>
        <v>700</v>
      </c>
      <c r="H788" s="14">
        <f t="shared" si="68"/>
        <v>0</v>
      </c>
      <c r="I788" s="14">
        <f t="shared" si="67"/>
        <v>0</v>
      </c>
    </row>
    <row r="789" spans="1:9" ht="17.25" customHeight="1" x14ac:dyDescent="0.25">
      <c r="A789" s="45" t="s">
        <v>43</v>
      </c>
      <c r="B789" s="46" t="s">
        <v>310</v>
      </c>
      <c r="C789" s="43" t="s">
        <v>176</v>
      </c>
      <c r="D789" s="43" t="s">
        <v>15</v>
      </c>
      <c r="E789" s="43" t="s">
        <v>318</v>
      </c>
      <c r="F789" s="25"/>
      <c r="G789" s="14">
        <f t="shared" si="68"/>
        <v>700</v>
      </c>
      <c r="H789" s="14">
        <f t="shared" si="68"/>
        <v>0</v>
      </c>
      <c r="I789" s="14">
        <f t="shared" si="67"/>
        <v>0</v>
      </c>
    </row>
    <row r="790" spans="1:9" ht="17.25" customHeight="1" x14ac:dyDescent="0.25">
      <c r="A790" s="47" t="s">
        <v>45</v>
      </c>
      <c r="B790" s="48" t="s">
        <v>310</v>
      </c>
      <c r="C790" s="49" t="s">
        <v>176</v>
      </c>
      <c r="D790" s="43" t="s">
        <v>15</v>
      </c>
      <c r="E790" s="49" t="s">
        <v>326</v>
      </c>
      <c r="F790" s="26"/>
      <c r="G790" s="15">
        <f t="shared" si="68"/>
        <v>700</v>
      </c>
      <c r="H790" s="15">
        <f t="shared" si="68"/>
        <v>0</v>
      </c>
      <c r="I790" s="14">
        <f t="shared" si="67"/>
        <v>0</v>
      </c>
    </row>
    <row r="791" spans="1:9" ht="47.25" customHeight="1" x14ac:dyDescent="0.25">
      <c r="A791" s="45" t="s">
        <v>236</v>
      </c>
      <c r="B791" s="46" t="s">
        <v>310</v>
      </c>
      <c r="C791" s="43" t="s">
        <v>176</v>
      </c>
      <c r="D791" s="43" t="s">
        <v>15</v>
      </c>
      <c r="E791" s="43" t="s">
        <v>326</v>
      </c>
      <c r="F791" s="27" t="s">
        <v>237</v>
      </c>
      <c r="G791" s="14">
        <v>700</v>
      </c>
      <c r="H791" s="14">
        <v>0</v>
      </c>
      <c r="I791" s="14">
        <f t="shared" si="67"/>
        <v>0</v>
      </c>
    </row>
    <row r="792" spans="1:9" ht="15.75" customHeight="1" x14ac:dyDescent="0.25">
      <c r="A792" s="45"/>
      <c r="B792" s="46"/>
      <c r="C792" s="43"/>
      <c r="D792" s="43"/>
      <c r="E792" s="43"/>
      <c r="F792" s="27"/>
      <c r="G792" s="14"/>
      <c r="H792" s="14"/>
      <c r="I792" s="14"/>
    </row>
    <row r="793" spans="1:9" ht="18" customHeight="1" x14ac:dyDescent="0.25">
      <c r="A793" s="40" t="s">
        <v>104</v>
      </c>
      <c r="B793" s="41" t="s">
        <v>310</v>
      </c>
      <c r="C793" s="42" t="s">
        <v>105</v>
      </c>
      <c r="D793" s="43"/>
      <c r="E793" s="44"/>
      <c r="F793" s="25"/>
      <c r="G793" s="13">
        <f t="shared" ref="G793:H798" si="69">G794</f>
        <v>1136</v>
      </c>
      <c r="H793" s="13">
        <f t="shared" si="69"/>
        <v>0</v>
      </c>
      <c r="I793" s="16">
        <f t="shared" si="67"/>
        <v>0</v>
      </c>
    </row>
    <row r="794" spans="1:9" ht="17.25" customHeight="1" x14ac:dyDescent="0.25">
      <c r="A794" s="45" t="s">
        <v>106</v>
      </c>
      <c r="B794" s="46" t="s">
        <v>310</v>
      </c>
      <c r="C794" s="43" t="s">
        <v>105</v>
      </c>
      <c r="D794" s="43" t="s">
        <v>13</v>
      </c>
      <c r="E794" s="44"/>
      <c r="F794" s="25"/>
      <c r="G794" s="14">
        <f t="shared" si="69"/>
        <v>1136</v>
      </c>
      <c r="H794" s="14">
        <f t="shared" si="69"/>
        <v>0</v>
      </c>
      <c r="I794" s="14">
        <f t="shared" si="67"/>
        <v>0</v>
      </c>
    </row>
    <row r="795" spans="1:9" ht="63.75" customHeight="1" x14ac:dyDescent="0.25">
      <c r="A795" s="45" t="s">
        <v>73</v>
      </c>
      <c r="B795" s="46" t="s">
        <v>310</v>
      </c>
      <c r="C795" s="43" t="s">
        <v>105</v>
      </c>
      <c r="D795" s="43" t="s">
        <v>13</v>
      </c>
      <c r="E795" s="43" t="s">
        <v>74</v>
      </c>
      <c r="F795" s="25"/>
      <c r="G795" s="14">
        <f t="shared" si="69"/>
        <v>1136</v>
      </c>
      <c r="H795" s="14">
        <f t="shared" si="69"/>
        <v>0</v>
      </c>
      <c r="I795" s="14">
        <f t="shared" si="67"/>
        <v>0</v>
      </c>
    </row>
    <row r="796" spans="1:9" ht="65.25" customHeight="1" x14ac:dyDescent="0.25">
      <c r="A796" s="45" t="s">
        <v>99</v>
      </c>
      <c r="B796" s="46" t="s">
        <v>310</v>
      </c>
      <c r="C796" s="43" t="s">
        <v>105</v>
      </c>
      <c r="D796" s="43" t="s">
        <v>13</v>
      </c>
      <c r="E796" s="43" t="s">
        <v>100</v>
      </c>
      <c r="F796" s="25"/>
      <c r="G796" s="14">
        <f t="shared" si="69"/>
        <v>1136</v>
      </c>
      <c r="H796" s="14">
        <f t="shared" si="69"/>
        <v>0</v>
      </c>
      <c r="I796" s="14">
        <f t="shared" si="67"/>
        <v>0</v>
      </c>
    </row>
    <row r="797" spans="1:9" ht="17.25" customHeight="1" x14ac:dyDescent="0.25">
      <c r="A797" s="45" t="s">
        <v>101</v>
      </c>
      <c r="B797" s="46" t="s">
        <v>310</v>
      </c>
      <c r="C797" s="43" t="s">
        <v>105</v>
      </c>
      <c r="D797" s="43" t="s">
        <v>13</v>
      </c>
      <c r="E797" s="43" t="s">
        <v>102</v>
      </c>
      <c r="F797" s="25"/>
      <c r="G797" s="14">
        <f t="shared" si="69"/>
        <v>1136</v>
      </c>
      <c r="H797" s="14">
        <f t="shared" si="69"/>
        <v>0</v>
      </c>
      <c r="I797" s="14">
        <f t="shared" si="67"/>
        <v>0</v>
      </c>
    </row>
    <row r="798" spans="1:9" ht="17.25" customHeight="1" x14ac:dyDescent="0.25">
      <c r="A798" s="47" t="s">
        <v>45</v>
      </c>
      <c r="B798" s="48" t="s">
        <v>310</v>
      </c>
      <c r="C798" s="49" t="s">
        <v>105</v>
      </c>
      <c r="D798" s="43" t="s">
        <v>13</v>
      </c>
      <c r="E798" s="49" t="s">
        <v>103</v>
      </c>
      <c r="F798" s="26"/>
      <c r="G798" s="15">
        <f t="shared" si="69"/>
        <v>1136</v>
      </c>
      <c r="H798" s="15">
        <f t="shared" si="69"/>
        <v>0</v>
      </c>
      <c r="I798" s="14">
        <f t="shared" si="67"/>
        <v>0</v>
      </c>
    </row>
    <row r="799" spans="1:9" ht="47.25" customHeight="1" x14ac:dyDescent="0.25">
      <c r="A799" s="45" t="s">
        <v>30</v>
      </c>
      <c r="B799" s="46" t="s">
        <v>310</v>
      </c>
      <c r="C799" s="43" t="s">
        <v>105</v>
      </c>
      <c r="D799" s="43" t="s">
        <v>13</v>
      </c>
      <c r="E799" s="43" t="s">
        <v>103</v>
      </c>
      <c r="F799" s="27" t="s">
        <v>31</v>
      </c>
      <c r="G799" s="14">
        <v>1136</v>
      </c>
      <c r="H799" s="14">
        <v>0</v>
      </c>
      <c r="I799" s="14">
        <f t="shared" si="67"/>
        <v>0</v>
      </c>
    </row>
    <row r="800" spans="1:9" ht="17.25" customHeight="1" x14ac:dyDescent="0.25">
      <c r="A800" s="45"/>
      <c r="B800" s="46"/>
      <c r="C800" s="43"/>
      <c r="D800" s="43"/>
      <c r="E800" s="43"/>
      <c r="F800" s="27"/>
      <c r="G800" s="14"/>
      <c r="H800" s="14"/>
      <c r="I800" s="14"/>
    </row>
    <row r="801" spans="1:9" ht="18" customHeight="1" x14ac:dyDescent="0.25">
      <c r="A801" s="40" t="s">
        <v>206</v>
      </c>
      <c r="B801" s="41" t="s">
        <v>310</v>
      </c>
      <c r="C801" s="42" t="s">
        <v>50</v>
      </c>
      <c r="D801" s="43"/>
      <c r="E801" s="44"/>
      <c r="F801" s="25"/>
      <c r="G801" s="13">
        <f>G802+G819+G825</f>
        <v>361492.6</v>
      </c>
      <c r="H801" s="13">
        <f>H802+H819+H825</f>
        <v>48193</v>
      </c>
      <c r="I801" s="16">
        <f t="shared" si="67"/>
        <v>13.331669859908612</v>
      </c>
    </row>
    <row r="802" spans="1:9" ht="15" customHeight="1" x14ac:dyDescent="0.25">
      <c r="A802" s="45" t="s">
        <v>223</v>
      </c>
      <c r="B802" s="46" t="s">
        <v>310</v>
      </c>
      <c r="C802" s="43" t="s">
        <v>50</v>
      </c>
      <c r="D802" s="43" t="s">
        <v>64</v>
      </c>
      <c r="E802" s="44"/>
      <c r="F802" s="25"/>
      <c r="G802" s="14">
        <f>G803</f>
        <v>348662.8</v>
      </c>
      <c r="H802" s="14">
        <f>H803</f>
        <v>45880.5</v>
      </c>
      <c r="I802" s="14">
        <f t="shared" si="67"/>
        <v>13.158989143665456</v>
      </c>
    </row>
    <row r="803" spans="1:9" ht="65.25" customHeight="1" x14ac:dyDescent="0.25">
      <c r="A803" s="45" t="s">
        <v>73</v>
      </c>
      <c r="B803" s="46" t="s">
        <v>310</v>
      </c>
      <c r="C803" s="43" t="s">
        <v>50</v>
      </c>
      <c r="D803" s="43" t="s">
        <v>64</v>
      </c>
      <c r="E803" s="43" t="s">
        <v>74</v>
      </c>
      <c r="F803" s="25"/>
      <c r="G803" s="14">
        <f>G804+G815</f>
        <v>348662.8</v>
      </c>
      <c r="H803" s="14">
        <f>H804+H815</f>
        <v>45880.5</v>
      </c>
      <c r="I803" s="14">
        <f t="shared" si="67"/>
        <v>13.158989143665456</v>
      </c>
    </row>
    <row r="804" spans="1:9" ht="64.5" customHeight="1" x14ac:dyDescent="0.25">
      <c r="A804" s="45" t="s">
        <v>75</v>
      </c>
      <c r="B804" s="46" t="s">
        <v>310</v>
      </c>
      <c r="C804" s="43" t="s">
        <v>50</v>
      </c>
      <c r="D804" s="43" t="s">
        <v>64</v>
      </c>
      <c r="E804" s="43" t="s">
        <v>76</v>
      </c>
      <c r="F804" s="25"/>
      <c r="G804" s="14">
        <f>G805+G808</f>
        <v>343662.8</v>
      </c>
      <c r="H804" s="14">
        <f>H805+H808</f>
        <v>45599.4</v>
      </c>
      <c r="I804" s="14">
        <f t="shared" si="67"/>
        <v>13.268645893591044</v>
      </c>
    </row>
    <row r="805" spans="1:9" ht="17.25" customHeight="1" x14ac:dyDescent="0.25">
      <c r="A805" s="45" t="s">
        <v>202</v>
      </c>
      <c r="B805" s="46" t="s">
        <v>310</v>
      </c>
      <c r="C805" s="43" t="s">
        <v>50</v>
      </c>
      <c r="D805" s="43" t="s">
        <v>64</v>
      </c>
      <c r="E805" s="43" t="s">
        <v>336</v>
      </c>
      <c r="F805" s="25"/>
      <c r="G805" s="14">
        <f>G806</f>
        <v>195141.1</v>
      </c>
      <c r="H805" s="14">
        <f>H806</f>
        <v>42857</v>
      </c>
      <c r="I805" s="14">
        <f t="shared" si="67"/>
        <v>21.962057198611671</v>
      </c>
    </row>
    <row r="806" spans="1:9" ht="62.25" customHeight="1" x14ac:dyDescent="0.25">
      <c r="A806" s="47" t="s">
        <v>337</v>
      </c>
      <c r="B806" s="48" t="s">
        <v>310</v>
      </c>
      <c r="C806" s="49" t="s">
        <v>50</v>
      </c>
      <c r="D806" s="43" t="s">
        <v>64</v>
      </c>
      <c r="E806" s="49" t="s">
        <v>338</v>
      </c>
      <c r="F806" s="26"/>
      <c r="G806" s="15">
        <f>G807</f>
        <v>195141.1</v>
      </c>
      <c r="H806" s="15">
        <f>H807</f>
        <v>42857</v>
      </c>
      <c r="I806" s="14">
        <f t="shared" si="67"/>
        <v>21.962057198611671</v>
      </c>
    </row>
    <row r="807" spans="1:9" ht="31.5" customHeight="1" x14ac:dyDescent="0.25">
      <c r="A807" s="45" t="s">
        <v>32</v>
      </c>
      <c r="B807" s="46" t="s">
        <v>310</v>
      </c>
      <c r="C807" s="43" t="s">
        <v>50</v>
      </c>
      <c r="D807" s="43" t="s">
        <v>64</v>
      </c>
      <c r="E807" s="43" t="s">
        <v>338</v>
      </c>
      <c r="F807" s="27" t="s">
        <v>33</v>
      </c>
      <c r="G807" s="14">
        <v>195141.1</v>
      </c>
      <c r="H807" s="14">
        <v>42857</v>
      </c>
      <c r="I807" s="14">
        <f t="shared" si="67"/>
        <v>21.962057198611671</v>
      </c>
    </row>
    <row r="808" spans="1:9" ht="17.25" customHeight="1" x14ac:dyDescent="0.25">
      <c r="A808" s="45" t="s">
        <v>43</v>
      </c>
      <c r="B808" s="46" t="s">
        <v>310</v>
      </c>
      <c r="C808" s="43" t="s">
        <v>50</v>
      </c>
      <c r="D808" s="43" t="s">
        <v>64</v>
      </c>
      <c r="E808" s="43" t="s">
        <v>77</v>
      </c>
      <c r="F808" s="25"/>
      <c r="G808" s="14">
        <f>G809+G811+G813</f>
        <v>148521.69999999998</v>
      </c>
      <c r="H808" s="14">
        <f>H809+H811+H813</f>
        <v>2742.4</v>
      </c>
      <c r="I808" s="14">
        <f t="shared" si="67"/>
        <v>1.8464641867148035</v>
      </c>
    </row>
    <row r="809" spans="1:9" ht="17.25" customHeight="1" x14ac:dyDescent="0.25">
      <c r="A809" s="47" t="s">
        <v>45</v>
      </c>
      <c r="B809" s="48" t="s">
        <v>310</v>
      </c>
      <c r="C809" s="49" t="s">
        <v>50</v>
      </c>
      <c r="D809" s="43" t="s">
        <v>64</v>
      </c>
      <c r="E809" s="49" t="s">
        <v>78</v>
      </c>
      <c r="F809" s="26"/>
      <c r="G809" s="15">
        <f>G810</f>
        <v>141590.29999999999</v>
      </c>
      <c r="H809" s="15">
        <f>H810</f>
        <v>2057.5</v>
      </c>
      <c r="I809" s="14">
        <f t="shared" si="67"/>
        <v>1.4531362671030432</v>
      </c>
    </row>
    <row r="810" spans="1:9" ht="30.75" customHeight="1" x14ac:dyDescent="0.25">
      <c r="A810" s="45" t="s">
        <v>32</v>
      </c>
      <c r="B810" s="46" t="s">
        <v>310</v>
      </c>
      <c r="C810" s="43" t="s">
        <v>50</v>
      </c>
      <c r="D810" s="43" t="s">
        <v>64</v>
      </c>
      <c r="E810" s="43" t="s">
        <v>78</v>
      </c>
      <c r="F810" s="27" t="s">
        <v>33</v>
      </c>
      <c r="G810" s="14">
        <v>141590.29999999999</v>
      </c>
      <c r="H810" s="14">
        <v>2057.5</v>
      </c>
      <c r="I810" s="14">
        <f t="shared" si="67"/>
        <v>1.4531362671030432</v>
      </c>
    </row>
    <row r="811" spans="1:9" ht="63" customHeight="1" x14ac:dyDescent="0.25">
      <c r="A811" s="47" t="s">
        <v>337</v>
      </c>
      <c r="B811" s="48" t="s">
        <v>310</v>
      </c>
      <c r="C811" s="49" t="s">
        <v>50</v>
      </c>
      <c r="D811" s="43" t="s">
        <v>64</v>
      </c>
      <c r="E811" s="49" t="s">
        <v>339</v>
      </c>
      <c r="F811" s="26"/>
      <c r="G811" s="15">
        <f>G812</f>
        <v>3122.3</v>
      </c>
      <c r="H811" s="15">
        <f>H812</f>
        <v>684.9</v>
      </c>
      <c r="I811" s="14">
        <f t="shared" si="67"/>
        <v>21.93575249015149</v>
      </c>
    </row>
    <row r="812" spans="1:9" ht="48.75" customHeight="1" x14ac:dyDescent="0.25">
      <c r="A812" s="45" t="s">
        <v>30</v>
      </c>
      <c r="B812" s="46" t="s">
        <v>310</v>
      </c>
      <c r="C812" s="43" t="s">
        <v>50</v>
      </c>
      <c r="D812" s="43" t="s">
        <v>64</v>
      </c>
      <c r="E812" s="43" t="s">
        <v>339</v>
      </c>
      <c r="F812" s="27" t="s">
        <v>31</v>
      </c>
      <c r="G812" s="14">
        <v>3122.3</v>
      </c>
      <c r="H812" s="14">
        <v>684.9</v>
      </c>
      <c r="I812" s="14">
        <f t="shared" si="67"/>
        <v>21.93575249015149</v>
      </c>
    </row>
    <row r="813" spans="1:9" ht="95.25" customHeight="1" x14ac:dyDescent="0.25">
      <c r="A813" s="47" t="s">
        <v>340</v>
      </c>
      <c r="B813" s="48" t="s">
        <v>310</v>
      </c>
      <c r="C813" s="49" t="s">
        <v>50</v>
      </c>
      <c r="D813" s="43" t="s">
        <v>64</v>
      </c>
      <c r="E813" s="49" t="s">
        <v>341</v>
      </c>
      <c r="F813" s="26"/>
      <c r="G813" s="15">
        <f>G814</f>
        <v>3809.1</v>
      </c>
      <c r="H813" s="15">
        <f>H814</f>
        <v>0</v>
      </c>
      <c r="I813" s="14">
        <f t="shared" si="67"/>
        <v>0</v>
      </c>
    </row>
    <row r="814" spans="1:9" ht="30.75" customHeight="1" x14ac:dyDescent="0.25">
      <c r="A814" s="45" t="s">
        <v>32</v>
      </c>
      <c r="B814" s="46" t="s">
        <v>310</v>
      </c>
      <c r="C814" s="43" t="s">
        <v>50</v>
      </c>
      <c r="D814" s="43" t="s">
        <v>64</v>
      </c>
      <c r="E814" s="43" t="s">
        <v>341</v>
      </c>
      <c r="F814" s="27" t="s">
        <v>33</v>
      </c>
      <c r="G814" s="14">
        <v>3809.1</v>
      </c>
      <c r="H814" s="14">
        <v>0</v>
      </c>
      <c r="I814" s="14">
        <f t="shared" si="67"/>
        <v>0</v>
      </c>
    </row>
    <row r="815" spans="1:9" ht="64.5" customHeight="1" x14ac:dyDescent="0.25">
      <c r="A815" s="45" t="s">
        <v>342</v>
      </c>
      <c r="B815" s="46" t="s">
        <v>310</v>
      </c>
      <c r="C815" s="43" t="s">
        <v>50</v>
      </c>
      <c r="D815" s="43" t="s">
        <v>64</v>
      </c>
      <c r="E815" s="43" t="s">
        <v>343</v>
      </c>
      <c r="F815" s="25"/>
      <c r="G815" s="14">
        <f t="shared" ref="G815:H817" si="70">G816</f>
        <v>5000</v>
      </c>
      <c r="H815" s="14">
        <f t="shared" si="70"/>
        <v>281.10000000000002</v>
      </c>
      <c r="I815" s="14">
        <f t="shared" si="67"/>
        <v>5.6220000000000008</v>
      </c>
    </row>
    <row r="816" spans="1:9" ht="16.5" customHeight="1" x14ac:dyDescent="0.25">
      <c r="A816" s="45" t="s">
        <v>43</v>
      </c>
      <c r="B816" s="46" t="s">
        <v>310</v>
      </c>
      <c r="C816" s="43" t="s">
        <v>50</v>
      </c>
      <c r="D816" s="43" t="s">
        <v>64</v>
      </c>
      <c r="E816" s="43" t="s">
        <v>344</v>
      </c>
      <c r="F816" s="25"/>
      <c r="G816" s="14">
        <f t="shared" si="70"/>
        <v>5000</v>
      </c>
      <c r="H816" s="14">
        <f t="shared" si="70"/>
        <v>281.10000000000002</v>
      </c>
      <c r="I816" s="14">
        <f t="shared" si="67"/>
        <v>5.6220000000000008</v>
      </c>
    </row>
    <row r="817" spans="1:9" ht="64.5" customHeight="1" x14ac:dyDescent="0.25">
      <c r="A817" s="47" t="s">
        <v>345</v>
      </c>
      <c r="B817" s="48" t="s">
        <v>310</v>
      </c>
      <c r="C817" s="49" t="s">
        <v>50</v>
      </c>
      <c r="D817" s="43" t="s">
        <v>64</v>
      </c>
      <c r="E817" s="49" t="s">
        <v>346</v>
      </c>
      <c r="F817" s="26"/>
      <c r="G817" s="15">
        <f t="shared" si="70"/>
        <v>5000</v>
      </c>
      <c r="H817" s="15">
        <f t="shared" si="70"/>
        <v>281.10000000000002</v>
      </c>
      <c r="I817" s="14">
        <f t="shared" si="67"/>
        <v>5.6220000000000008</v>
      </c>
    </row>
    <row r="818" spans="1:9" ht="33" customHeight="1" x14ac:dyDescent="0.25">
      <c r="A818" s="45" t="s">
        <v>32</v>
      </c>
      <c r="B818" s="46" t="s">
        <v>310</v>
      </c>
      <c r="C818" s="43" t="s">
        <v>50</v>
      </c>
      <c r="D818" s="43" t="s">
        <v>64</v>
      </c>
      <c r="E818" s="43" t="s">
        <v>346</v>
      </c>
      <c r="F818" s="27" t="s">
        <v>33</v>
      </c>
      <c r="G818" s="14">
        <v>5000</v>
      </c>
      <c r="H818" s="14">
        <v>281.10000000000002</v>
      </c>
      <c r="I818" s="14">
        <f t="shared" si="67"/>
        <v>5.6220000000000008</v>
      </c>
    </row>
    <row r="819" spans="1:9" ht="17.25" customHeight="1" x14ac:dyDescent="0.25">
      <c r="A819" s="45" t="s">
        <v>207</v>
      </c>
      <c r="B819" s="46" t="s">
        <v>310</v>
      </c>
      <c r="C819" s="43" t="s">
        <v>50</v>
      </c>
      <c r="D819" s="43" t="s">
        <v>27</v>
      </c>
      <c r="E819" s="44"/>
      <c r="F819" s="25"/>
      <c r="G819" s="14">
        <f t="shared" ref="G819:H823" si="71">G820</f>
        <v>1257</v>
      </c>
      <c r="H819" s="14">
        <f t="shared" si="71"/>
        <v>0</v>
      </c>
      <c r="I819" s="14">
        <f t="shared" si="67"/>
        <v>0</v>
      </c>
    </row>
    <row r="820" spans="1:9" ht="48.75" customHeight="1" x14ac:dyDescent="0.25">
      <c r="A820" s="45" t="s">
        <v>49</v>
      </c>
      <c r="B820" s="46" t="s">
        <v>310</v>
      </c>
      <c r="C820" s="43" t="s">
        <v>50</v>
      </c>
      <c r="D820" s="43" t="s">
        <v>27</v>
      </c>
      <c r="E820" s="43" t="s">
        <v>50</v>
      </c>
      <c r="F820" s="25"/>
      <c r="G820" s="14">
        <f t="shared" si="71"/>
        <v>1257</v>
      </c>
      <c r="H820" s="14">
        <f t="shared" si="71"/>
        <v>0</v>
      </c>
      <c r="I820" s="14">
        <f t="shared" si="67"/>
        <v>0</v>
      </c>
    </row>
    <row r="821" spans="1:9" ht="110.25" customHeight="1" x14ac:dyDescent="0.25">
      <c r="A821" s="45" t="s">
        <v>231</v>
      </c>
      <c r="B821" s="46" t="s">
        <v>310</v>
      </c>
      <c r="C821" s="43" t="s">
        <v>50</v>
      </c>
      <c r="D821" s="43" t="s">
        <v>27</v>
      </c>
      <c r="E821" s="43" t="s">
        <v>232</v>
      </c>
      <c r="F821" s="25"/>
      <c r="G821" s="14">
        <f t="shared" si="71"/>
        <v>1257</v>
      </c>
      <c r="H821" s="14">
        <f t="shared" si="71"/>
        <v>0</v>
      </c>
      <c r="I821" s="14">
        <f t="shared" si="67"/>
        <v>0</v>
      </c>
    </row>
    <row r="822" spans="1:9" ht="16.5" customHeight="1" x14ac:dyDescent="0.25">
      <c r="A822" s="45" t="s">
        <v>43</v>
      </c>
      <c r="B822" s="46" t="s">
        <v>310</v>
      </c>
      <c r="C822" s="43" t="s">
        <v>50</v>
      </c>
      <c r="D822" s="43" t="s">
        <v>27</v>
      </c>
      <c r="E822" s="43" t="s">
        <v>233</v>
      </c>
      <c r="F822" s="25"/>
      <c r="G822" s="14">
        <f t="shared" si="71"/>
        <v>1257</v>
      </c>
      <c r="H822" s="14">
        <f t="shared" si="71"/>
        <v>0</v>
      </c>
      <c r="I822" s="14">
        <f t="shared" si="67"/>
        <v>0</v>
      </c>
    </row>
    <row r="823" spans="1:9" ht="17.25" customHeight="1" x14ac:dyDescent="0.25">
      <c r="A823" s="47" t="s">
        <v>45</v>
      </c>
      <c r="B823" s="48" t="s">
        <v>310</v>
      </c>
      <c r="C823" s="49" t="s">
        <v>50</v>
      </c>
      <c r="D823" s="43" t="s">
        <v>27</v>
      </c>
      <c r="E823" s="49" t="s">
        <v>347</v>
      </c>
      <c r="F823" s="26"/>
      <c r="G823" s="15">
        <f t="shared" si="71"/>
        <v>1257</v>
      </c>
      <c r="H823" s="15">
        <f t="shared" si="71"/>
        <v>0</v>
      </c>
      <c r="I823" s="14">
        <f t="shared" si="67"/>
        <v>0</v>
      </c>
    </row>
    <row r="824" spans="1:9" ht="31.5" customHeight="1" x14ac:dyDescent="0.25">
      <c r="A824" s="45" t="s">
        <v>32</v>
      </c>
      <c r="B824" s="46" t="s">
        <v>310</v>
      </c>
      <c r="C824" s="43" t="s">
        <v>50</v>
      </c>
      <c r="D824" s="43" t="s">
        <v>27</v>
      </c>
      <c r="E824" s="43" t="s">
        <v>347</v>
      </c>
      <c r="F824" s="27" t="s">
        <v>33</v>
      </c>
      <c r="G824" s="14">
        <v>1257</v>
      </c>
      <c r="H824" s="14">
        <v>0</v>
      </c>
      <c r="I824" s="14">
        <f t="shared" si="67"/>
        <v>0</v>
      </c>
    </row>
    <row r="825" spans="1:9" ht="31.5" customHeight="1" x14ac:dyDescent="0.25">
      <c r="A825" s="45" t="s">
        <v>238</v>
      </c>
      <c r="B825" s="46" t="s">
        <v>310</v>
      </c>
      <c r="C825" s="43" t="s">
        <v>50</v>
      </c>
      <c r="D825" s="43" t="s">
        <v>138</v>
      </c>
      <c r="E825" s="44"/>
      <c r="F825" s="25"/>
      <c r="G825" s="14">
        <f t="shared" ref="G825:H828" si="72">G826</f>
        <v>11572.8</v>
      </c>
      <c r="H825" s="14">
        <f t="shared" si="72"/>
        <v>2312.5</v>
      </c>
      <c r="I825" s="14">
        <f t="shared" si="67"/>
        <v>19.982199640536432</v>
      </c>
    </row>
    <row r="826" spans="1:9" ht="63" customHeight="1" x14ac:dyDescent="0.25">
      <c r="A826" s="45" t="s">
        <v>73</v>
      </c>
      <c r="B826" s="46" t="s">
        <v>310</v>
      </c>
      <c r="C826" s="43" t="s">
        <v>50</v>
      </c>
      <c r="D826" s="43" t="s">
        <v>138</v>
      </c>
      <c r="E826" s="43" t="s">
        <v>74</v>
      </c>
      <c r="F826" s="25"/>
      <c r="G826" s="14">
        <f t="shared" si="72"/>
        <v>11572.8</v>
      </c>
      <c r="H826" s="14">
        <f t="shared" si="72"/>
        <v>2312.5</v>
      </c>
      <c r="I826" s="14">
        <f t="shared" si="67"/>
        <v>19.982199640536432</v>
      </c>
    </row>
    <row r="827" spans="1:9" ht="64.5" customHeight="1" x14ac:dyDescent="0.25">
      <c r="A827" s="45" t="s">
        <v>75</v>
      </c>
      <c r="B827" s="46" t="s">
        <v>310</v>
      </c>
      <c r="C827" s="43" t="s">
        <v>50</v>
      </c>
      <c r="D827" s="43" t="s">
        <v>138</v>
      </c>
      <c r="E827" s="43" t="s">
        <v>76</v>
      </c>
      <c r="F827" s="25"/>
      <c r="G827" s="14">
        <f t="shared" si="72"/>
        <v>11572.8</v>
      </c>
      <c r="H827" s="14">
        <f t="shared" si="72"/>
        <v>2312.5</v>
      </c>
      <c r="I827" s="14">
        <f t="shared" si="67"/>
        <v>19.982199640536432</v>
      </c>
    </row>
    <row r="828" spans="1:9" ht="17.25" customHeight="1" x14ac:dyDescent="0.25">
      <c r="A828" s="45" t="s">
        <v>43</v>
      </c>
      <c r="B828" s="46" t="s">
        <v>310</v>
      </c>
      <c r="C828" s="43" t="s">
        <v>50</v>
      </c>
      <c r="D828" s="43" t="s">
        <v>138</v>
      </c>
      <c r="E828" s="43" t="s">
        <v>77</v>
      </c>
      <c r="F828" s="25"/>
      <c r="G828" s="14">
        <f t="shared" si="72"/>
        <v>11572.8</v>
      </c>
      <c r="H828" s="14">
        <f t="shared" si="72"/>
        <v>2312.5</v>
      </c>
      <c r="I828" s="14">
        <f t="shared" si="67"/>
        <v>19.982199640536432</v>
      </c>
    </row>
    <row r="829" spans="1:9" ht="79.5" customHeight="1" x14ac:dyDescent="0.25">
      <c r="A829" s="47" t="s">
        <v>348</v>
      </c>
      <c r="B829" s="48" t="s">
        <v>310</v>
      </c>
      <c r="C829" s="49" t="s">
        <v>50</v>
      </c>
      <c r="D829" s="43" t="s">
        <v>138</v>
      </c>
      <c r="E829" s="49" t="s">
        <v>349</v>
      </c>
      <c r="F829" s="26"/>
      <c r="G829" s="15">
        <f>G830+G831+G832+G833</f>
        <v>11572.8</v>
      </c>
      <c r="H829" s="15">
        <f>H830+H831+H832+H833</f>
        <v>2312.5</v>
      </c>
      <c r="I829" s="14">
        <f t="shared" si="67"/>
        <v>19.982199640536432</v>
      </c>
    </row>
    <row r="830" spans="1:9" ht="95.25" customHeight="1" x14ac:dyDescent="0.25">
      <c r="A830" s="45" t="s">
        <v>24</v>
      </c>
      <c r="B830" s="46" t="s">
        <v>310</v>
      </c>
      <c r="C830" s="43" t="s">
        <v>50</v>
      </c>
      <c r="D830" s="43" t="s">
        <v>138</v>
      </c>
      <c r="E830" s="43" t="s">
        <v>349</v>
      </c>
      <c r="F830" s="27" t="s">
        <v>25</v>
      </c>
      <c r="G830" s="14">
        <v>10460.799999999999</v>
      </c>
      <c r="H830" s="14">
        <v>2063.6</v>
      </c>
      <c r="I830" s="14">
        <f t="shared" si="67"/>
        <v>19.726980728051394</v>
      </c>
    </row>
    <row r="831" spans="1:9" ht="48" customHeight="1" x14ac:dyDescent="0.25">
      <c r="A831" s="45" t="s">
        <v>30</v>
      </c>
      <c r="B831" s="46" t="s">
        <v>310</v>
      </c>
      <c r="C831" s="43" t="s">
        <v>50</v>
      </c>
      <c r="D831" s="43" t="s">
        <v>138</v>
      </c>
      <c r="E831" s="43" t="s">
        <v>349</v>
      </c>
      <c r="F831" s="27" t="s">
        <v>31</v>
      </c>
      <c r="G831" s="14">
        <v>1070.9000000000001</v>
      </c>
      <c r="H831" s="14">
        <v>225.9</v>
      </c>
      <c r="I831" s="14">
        <f t="shared" si="67"/>
        <v>21.094406573909794</v>
      </c>
    </row>
    <row r="832" spans="1:9" ht="30" customHeight="1" x14ac:dyDescent="0.25">
      <c r="A832" s="45" t="s">
        <v>32</v>
      </c>
      <c r="B832" s="46" t="s">
        <v>310</v>
      </c>
      <c r="C832" s="43" t="s">
        <v>50</v>
      </c>
      <c r="D832" s="43" t="s">
        <v>138</v>
      </c>
      <c r="E832" s="43" t="s">
        <v>349</v>
      </c>
      <c r="F832" s="27" t="s">
        <v>33</v>
      </c>
      <c r="G832" s="14">
        <v>11.4</v>
      </c>
      <c r="H832" s="14">
        <v>11.4</v>
      </c>
      <c r="I832" s="14">
        <f t="shared" si="67"/>
        <v>100</v>
      </c>
    </row>
    <row r="833" spans="1:9" ht="18" customHeight="1" x14ac:dyDescent="0.25">
      <c r="A833" s="45" t="s">
        <v>34</v>
      </c>
      <c r="B833" s="46" t="s">
        <v>310</v>
      </c>
      <c r="C833" s="43" t="s">
        <v>50</v>
      </c>
      <c r="D833" s="43" t="s">
        <v>138</v>
      </c>
      <c r="E833" s="43" t="s">
        <v>349</v>
      </c>
      <c r="F833" s="27" t="s">
        <v>11</v>
      </c>
      <c r="G833" s="14">
        <v>29.7</v>
      </c>
      <c r="H833" s="14">
        <v>11.6</v>
      </c>
      <c r="I833" s="14">
        <f t="shared" si="67"/>
        <v>39.057239057239059</v>
      </c>
    </row>
    <row r="834" spans="1:9" ht="12.75" customHeight="1" x14ac:dyDescent="0.25">
      <c r="A834" s="57"/>
      <c r="B834" s="58"/>
      <c r="C834" s="59"/>
      <c r="D834" s="59"/>
      <c r="E834" s="59"/>
      <c r="F834" s="31"/>
      <c r="G834" s="12"/>
      <c r="H834" s="12"/>
      <c r="I834" s="12"/>
    </row>
    <row r="835" spans="1:9" ht="17.25" customHeight="1" x14ac:dyDescent="0.25">
      <c r="A835" s="60" t="s">
        <v>350</v>
      </c>
      <c r="B835" s="61"/>
      <c r="C835" s="61"/>
      <c r="D835" s="61"/>
      <c r="E835" s="62"/>
      <c r="F835" s="32"/>
      <c r="G835" s="10">
        <f>G9+G131+G154+G175+G196+G219+G242+G263+G284+G305+G334+G353+G368+G449+G517+G570+G627+G641+G657</f>
        <v>7953085.9000000004</v>
      </c>
      <c r="H835" s="10">
        <f>H9+H131+H154+H175+H196+H219+H242+H263+H284+H305+H334+H353+H368+H449+H517+H570+H627+H641+H657</f>
        <v>1602351.0155700003</v>
      </c>
      <c r="I835" s="11">
        <f t="shared" si="67"/>
        <v>20.147538147048056</v>
      </c>
    </row>
    <row r="838" spans="1:9" x14ac:dyDescent="0.25">
      <c r="G838" s="3"/>
    </row>
    <row r="839" spans="1:9" x14ac:dyDescent="0.25">
      <c r="G839" s="3"/>
      <c r="H839" s="3"/>
    </row>
  </sheetData>
  <autoFilter ref="A8:I835"/>
  <mergeCells count="4">
    <mergeCell ref="A4:I4"/>
    <mergeCell ref="G1:I1"/>
    <mergeCell ref="G2:I2"/>
    <mergeCell ref="A5:I5"/>
  </mergeCells>
  <pageMargins left="0.74803149606299213" right="0.74803149606299213" top="0.59055118110236227" bottom="0.39370078740157483" header="0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для печати</vt:lpstr>
      <vt:lpstr>Документ</vt:lpstr>
      <vt:lpstr>'для печати'!Заголовки_для_печати</vt:lpstr>
      <vt:lpstr>Документ!Заголовки_для_печати</vt:lpstr>
      <vt:lpstr>'для печати'!Область_печати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2018-03-30T09:31:38Z</cp:lastPrinted>
  <dcterms:created xsi:type="dcterms:W3CDTF">2017-04-03T07:56:24Z</dcterms:created>
  <dcterms:modified xsi:type="dcterms:W3CDTF">2018-03-30T09:41:35Z</dcterms:modified>
</cp:coreProperties>
</file>