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Table1!$5:$5</definedName>
  </definedNames>
  <calcPr calcId="145621"/>
</workbook>
</file>

<file path=xl/calcChain.xml><?xml version="1.0" encoding="utf-8"?>
<calcChain xmlns="http://schemas.openxmlformats.org/spreadsheetml/2006/main">
  <c r="D46" i="1" l="1"/>
  <c r="D12" i="1"/>
  <c r="D57" i="1" l="1"/>
  <c r="D54" i="1"/>
  <c r="D50" i="1"/>
  <c r="D44" i="1"/>
  <c r="D40" i="1"/>
  <c r="D33" i="1"/>
  <c r="D29" i="1"/>
  <c r="D23" i="1"/>
  <c r="D18" i="1"/>
  <c r="D15" i="1"/>
  <c r="D6" i="1"/>
  <c r="D60" i="1" l="1"/>
</calcChain>
</file>

<file path=xl/sharedStrings.xml><?xml version="1.0" encoding="utf-8"?>
<sst xmlns="http://schemas.openxmlformats.org/spreadsheetml/2006/main" count="189" uniqueCount="69">
  <si>
    <t/>
  </si>
  <si>
    <t>ПРИЛОЖЕНИЕ № 5</t>
  </si>
  <si>
    <t>Наименование</t>
  </si>
  <si>
    <t>Рз</t>
  </si>
  <si>
    <t>ПР</t>
  </si>
  <si>
    <t>Сумма,
тыс. руб.</t>
  </si>
  <si>
    <t>1</t>
  </si>
  <si>
    <t>2</t>
  </si>
  <si>
    <t>3</t>
  </si>
  <si>
    <t>4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</si>
  <si>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</si>
  <si>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</si>
  <si>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</si>
  <si>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</si>
  <si>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</si>
  <si>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</si>
  <si>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</si>
  <si>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</si>
  <si>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</si>
  <si>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</si>
  <si>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</si>
  <si>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</si>
  <si>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</si>
  <si>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</si>
  <si>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</si>
  <si>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</si>
  <si>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</si>
  <si>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</si>
  <si>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</si>
  <si>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</si>
  <si>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</si>
  <si>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</si>
  <si>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</si>
  <si>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</si>
  <si>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</si>
  <si>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</si>
  <si>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</si>
  <si>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</si>
  <si>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</si>
  <si>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</si>
  <si>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</si>
  <si>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</si>
  <si>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</si>
  <si>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</si>
  <si>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</si>
  <si>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</si>
  <si>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</si>
  <si>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</si>
  <si>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</si>
  <si>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</si>
  <si>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</si>
  <si>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</si>
  <si>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</si>
  <si>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</si>
  <si>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</si>
  <si>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</si>
  <si>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</si>
  <si>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</si>
  <si>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</si>
  <si>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</si>
  <si>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</si>
  <si>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</si>
  <si>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</si>
  <si>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</si>
  <si>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</si>
  <si>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</si>
  <si>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</t>
  </si>
  <si>
    <t>Распределение бюджетных ассигнований по разделам и подразделам                                                                                                                                                                            классификации расходов бюджетов на 2017 год</t>
  </si>
  <si>
    <t>к решению Архангельской
городской Думы
от 14.12.2016 № 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</si>
</sst>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"/>
  </numFmts>
  <fonts count="6" x14ac:knownFonts="1">
    <font>
      <sz val="10"/>
      <color rgb="FF000000"/>
      <name val="Times New Roman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44" fontId="0" fillId="0" borderId="0">
      <alignment vertical="top" wrapText="1"/>
    </xf>
  </cellStyleXfs>
  <cellXfs count="38">
    <xf numFmtId="4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2" fillId="0" borderId="0" xfId="0" applyNumberFormat="1" applyFont="1" applyFill="1" applyAlignment="1">
      <alignment horizontal="right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right" wrapText="1"/>
    </xf>
    <xf numFmtId="164" fontId="0" fillId="0" borderId="3" xfId="0" applyNumberFormat="1" applyFont="1" applyFill="1" applyBorder="1" applyAlignment="1">
      <alignment horizontal="right" wrapText="1"/>
    </xf>
    <xf numFmtId="0" fontId="0" fillId="0" borderId="3" xfId="0" applyNumberFormat="1" applyFont="1" applyFill="1" applyBorder="1" applyAlignment="1">
      <alignment vertical="top" wrapText="1"/>
    </xf>
    <xf numFmtId="164" fontId="1" fillId="0" borderId="3" xfId="0" applyNumberFormat="1" applyFont="1" applyFill="1" applyBorder="1" applyAlignment="1">
      <alignment horizontal="right" wrapText="1"/>
    </xf>
    <xf numFmtId="0" fontId="0" fillId="0" borderId="5" xfId="0" applyNumberFormat="1" applyFont="1" applyFill="1" applyBorder="1" applyAlignment="1">
      <alignment vertical="top" wrapText="1"/>
    </xf>
    <xf numFmtId="164" fontId="1" fillId="0" borderId="4" xfId="0" applyNumberFormat="1" applyFont="1" applyFill="1" applyBorder="1" applyAlignment="1">
      <alignment horizontal="right" wrapText="1"/>
    </xf>
    <xf numFmtId="0" fontId="3" fillId="0" borderId="6" xfId="0" applyNumberFormat="1" applyFont="1" applyFill="1" applyBorder="1" applyAlignment="1">
      <alignment horizontal="center" vertical="top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left" vertical="top" wrapText="1"/>
    </xf>
    <xf numFmtId="0" fontId="0" fillId="0" borderId="8" xfId="0" applyNumberFormat="1" applyFont="1" applyFill="1" applyBorder="1" applyAlignment="1">
      <alignment horizontal="left" vertical="top" wrapText="1"/>
    </xf>
    <xf numFmtId="0" fontId="0" fillId="0" borderId="8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horizontal="left" vertical="top" wrapText="1"/>
    </xf>
    <xf numFmtId="0" fontId="3" fillId="0" borderId="11" xfId="0" applyNumberFormat="1" applyFont="1" applyFill="1" applyBorder="1" applyAlignment="1">
      <alignment horizontal="center" vertical="top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vertical="top" wrapText="1"/>
    </xf>
    <xf numFmtId="0" fontId="0" fillId="0" borderId="13" xfId="0" applyNumberFormat="1" applyFont="1" applyFill="1" applyBorder="1" applyAlignment="1">
      <alignment horizontal="center" wrapText="1"/>
    </xf>
    <xf numFmtId="0" fontId="0" fillId="0" borderId="13" xfId="0" applyNumberFormat="1" applyFont="1" applyFill="1" applyBorder="1" applyAlignment="1">
      <alignment vertical="top" wrapText="1"/>
    </xf>
    <xf numFmtId="0" fontId="0" fillId="0" borderId="14" xfId="0" applyNumberFormat="1" applyFont="1" applyFill="1" applyBorder="1" applyAlignment="1">
      <alignment vertical="top" wrapText="1"/>
    </xf>
    <xf numFmtId="0" fontId="0" fillId="0" borderId="15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horizontal="center" vertical="top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wrapText="1"/>
    </xf>
    <xf numFmtId="0" fontId="0" fillId="0" borderId="18" xfId="0" applyNumberFormat="1" applyFont="1" applyFill="1" applyBorder="1" applyAlignment="1">
      <alignment horizontal="center" wrapText="1"/>
    </xf>
    <xf numFmtId="0" fontId="0" fillId="0" borderId="18" xfId="0" applyNumberFormat="1" applyFont="1" applyFill="1" applyBorder="1" applyAlignment="1">
      <alignment vertical="top" wrapText="1"/>
    </xf>
    <xf numFmtId="0" fontId="1" fillId="0" borderId="18" xfId="0" applyNumberFormat="1" applyFont="1" applyFill="1" applyBorder="1" applyAlignment="1">
      <alignment horizontal="center" wrapText="1"/>
    </xf>
    <xf numFmtId="0" fontId="0" fillId="0" borderId="19" xfId="0" applyNumberFormat="1" applyFont="1" applyFill="1" applyBorder="1" applyAlignment="1">
      <alignment vertical="top" wrapText="1"/>
    </xf>
    <xf numFmtId="0" fontId="0" fillId="0" borderId="20" xfId="0" applyNumberFormat="1" applyFont="1" applyFill="1" applyBorder="1" applyAlignment="1">
      <alignment vertical="top" wrapText="1"/>
    </xf>
    <xf numFmtId="0" fontId="1" fillId="0" borderId="0" xfId="0" applyNumberFormat="1" applyFont="1" applyFill="1" applyAlignment="1">
      <alignment horizontal="left" vertical="top" wrapText="1"/>
    </xf>
    <xf numFmtId="0" fontId="5" fillId="0" borderId="0" xfId="0" applyNumberFormat="1" applyFont="1" applyFill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workbookViewId="0"/>
  </sheetViews>
  <sheetFormatPr defaultRowHeight="12.75" x14ac:dyDescent="0.2"/>
  <cols>
    <col min="1" max="1" width="75.33203125" customWidth="1"/>
    <col min="2" max="3" width="4.5" customWidth="1"/>
    <col min="4" max="4" width="15" customWidth="1"/>
  </cols>
  <sheetData>
    <row r="1" spans="1:4" ht="15" customHeight="1" x14ac:dyDescent="0.2">
      <c r="A1" s="1" t="s">
        <v>0</v>
      </c>
      <c r="B1" s="34" t="s">
        <v>1</v>
      </c>
      <c r="C1" s="34"/>
      <c r="D1" s="34"/>
    </row>
    <row r="2" spans="1:4" ht="55.5" customHeight="1" x14ac:dyDescent="0.2">
      <c r="A2" s="2" t="s">
        <v>0</v>
      </c>
      <c r="B2" s="35" t="s">
        <v>68</v>
      </c>
      <c r="C2" s="36"/>
      <c r="D2" s="36"/>
    </row>
    <row r="3" spans="1:4" ht="51" customHeight="1" x14ac:dyDescent="0.2">
      <c r="A3" s="37" t="s">
        <v>67</v>
      </c>
      <c r="B3" s="37"/>
      <c r="C3" s="37"/>
      <c r="D3" s="37"/>
    </row>
    <row r="4" spans="1:4" ht="26.65" customHeight="1" x14ac:dyDescent="0.2">
      <c r="A4" s="11" t="s">
        <v>2</v>
      </c>
      <c r="B4" s="26" t="s">
        <v>3</v>
      </c>
      <c r="C4" s="19" t="s">
        <v>4</v>
      </c>
      <c r="D4" s="3" t="s">
        <v>5</v>
      </c>
    </row>
    <row r="5" spans="1:4" ht="13.7" customHeight="1" x14ac:dyDescent="0.2">
      <c r="A5" s="12" t="s">
        <v>6</v>
      </c>
      <c r="B5" s="27" t="s">
        <v>7</v>
      </c>
      <c r="C5" s="20" t="s">
        <v>8</v>
      </c>
      <c r="D5" s="4" t="s">
        <v>9</v>
      </c>
    </row>
    <row r="6" spans="1:4" x14ac:dyDescent="0.2">
      <c r="A6" s="13" t="s">
        <v>10</v>
      </c>
      <c r="B6" s="28" t="s">
        <v>11</v>
      </c>
      <c r="C6" s="21" t="s">
        <v>0</v>
      </c>
      <c r="D6" s="5">
        <f>D7+D8+D9+D10+D11+D12+D13</f>
        <v>737813.89999999991</v>
      </c>
    </row>
    <row r="7" spans="1:4" ht="25.5" x14ac:dyDescent="0.2">
      <c r="A7" s="14" t="s">
        <v>12</v>
      </c>
      <c r="B7" s="29" t="s">
        <v>11</v>
      </c>
      <c r="C7" s="22" t="s">
        <v>13</v>
      </c>
      <c r="D7" s="6">
        <v>2901</v>
      </c>
    </row>
    <row r="8" spans="1:4" ht="25.5" customHeight="1" x14ac:dyDescent="0.2">
      <c r="A8" s="14" t="s">
        <v>14</v>
      </c>
      <c r="B8" s="29" t="s">
        <v>11</v>
      </c>
      <c r="C8" s="22" t="s">
        <v>15</v>
      </c>
      <c r="D8" s="6">
        <v>38153.9</v>
      </c>
    </row>
    <row r="9" spans="1:4" ht="38.25" x14ac:dyDescent="0.2">
      <c r="A9" s="14" t="s">
        <v>16</v>
      </c>
      <c r="B9" s="29" t="s">
        <v>11</v>
      </c>
      <c r="C9" s="22" t="s">
        <v>17</v>
      </c>
      <c r="D9" s="6">
        <v>225679.4</v>
      </c>
    </row>
    <row r="10" spans="1:4" ht="25.5" x14ac:dyDescent="0.2">
      <c r="A10" s="14" t="s">
        <v>18</v>
      </c>
      <c r="B10" s="29" t="s">
        <v>11</v>
      </c>
      <c r="C10" s="22" t="s">
        <v>19</v>
      </c>
      <c r="D10" s="6">
        <v>50879.6</v>
      </c>
    </row>
    <row r="11" spans="1:4" x14ac:dyDescent="0.2">
      <c r="A11" s="14" t="s">
        <v>20</v>
      </c>
      <c r="B11" s="29" t="s">
        <v>11</v>
      </c>
      <c r="C11" s="22" t="s">
        <v>21</v>
      </c>
      <c r="D11" s="6">
        <v>3994.3</v>
      </c>
    </row>
    <row r="12" spans="1:4" x14ac:dyDescent="0.2">
      <c r="A12" s="14" t="s">
        <v>22</v>
      </c>
      <c r="B12" s="29" t="s">
        <v>11</v>
      </c>
      <c r="C12" s="22" t="s">
        <v>23</v>
      </c>
      <c r="D12" s="6">
        <f>35750+6250</f>
        <v>42000</v>
      </c>
    </row>
    <row r="13" spans="1:4" x14ac:dyDescent="0.2">
      <c r="A13" s="14" t="s">
        <v>24</v>
      </c>
      <c r="B13" s="29" t="s">
        <v>11</v>
      </c>
      <c r="C13" s="22" t="s">
        <v>25</v>
      </c>
      <c r="D13" s="6">
        <v>374205.7</v>
      </c>
    </row>
    <row r="14" spans="1:4" ht="10.5" customHeight="1" x14ac:dyDescent="0.2">
      <c r="A14" s="15" t="s">
        <v>0</v>
      </c>
      <c r="B14" s="30" t="s">
        <v>0</v>
      </c>
      <c r="C14" s="23" t="s">
        <v>0</v>
      </c>
      <c r="D14" s="7" t="s">
        <v>0</v>
      </c>
    </row>
    <row r="15" spans="1:4" x14ac:dyDescent="0.2">
      <c r="A15" s="16" t="s">
        <v>26</v>
      </c>
      <c r="B15" s="31" t="s">
        <v>15</v>
      </c>
      <c r="C15" s="23" t="s">
        <v>0</v>
      </c>
      <c r="D15" s="8">
        <f>D16</f>
        <v>33521.599999999999</v>
      </c>
    </row>
    <row r="16" spans="1:4" ht="25.5" x14ac:dyDescent="0.2">
      <c r="A16" s="14" t="s">
        <v>27</v>
      </c>
      <c r="B16" s="29" t="s">
        <v>15</v>
      </c>
      <c r="C16" s="22" t="s">
        <v>28</v>
      </c>
      <c r="D16" s="6">
        <v>33521.599999999999</v>
      </c>
    </row>
    <row r="17" spans="1:4" ht="10.5" customHeight="1" x14ac:dyDescent="0.2">
      <c r="A17" s="15" t="s">
        <v>0</v>
      </c>
      <c r="B17" s="30" t="s">
        <v>0</v>
      </c>
      <c r="C17" s="23" t="s">
        <v>0</v>
      </c>
      <c r="D17" s="7" t="s">
        <v>0</v>
      </c>
    </row>
    <row r="18" spans="1:4" x14ac:dyDescent="0.2">
      <c r="A18" s="16" t="s">
        <v>29</v>
      </c>
      <c r="B18" s="31" t="s">
        <v>17</v>
      </c>
      <c r="C18" s="23" t="s">
        <v>0</v>
      </c>
      <c r="D18" s="8">
        <f>D19+D20+D21</f>
        <v>732251.5</v>
      </c>
    </row>
    <row r="19" spans="1:4" x14ac:dyDescent="0.2">
      <c r="A19" s="14" t="s">
        <v>30</v>
      </c>
      <c r="B19" s="29" t="s">
        <v>17</v>
      </c>
      <c r="C19" s="22" t="s">
        <v>31</v>
      </c>
      <c r="D19" s="6">
        <v>89100</v>
      </c>
    </row>
    <row r="20" spans="1:4" x14ac:dyDescent="0.2">
      <c r="A20" s="14" t="s">
        <v>32</v>
      </c>
      <c r="B20" s="29" t="s">
        <v>17</v>
      </c>
      <c r="C20" s="22" t="s">
        <v>28</v>
      </c>
      <c r="D20" s="6">
        <v>640825.69999999995</v>
      </c>
    </row>
    <row r="21" spans="1:4" x14ac:dyDescent="0.2">
      <c r="A21" s="14" t="s">
        <v>33</v>
      </c>
      <c r="B21" s="29" t="s">
        <v>17</v>
      </c>
      <c r="C21" s="22" t="s">
        <v>34</v>
      </c>
      <c r="D21" s="6">
        <v>2325.8000000000002</v>
      </c>
    </row>
    <row r="22" spans="1:4" ht="10.5" customHeight="1" x14ac:dyDescent="0.2">
      <c r="A22" s="15" t="s">
        <v>0</v>
      </c>
      <c r="B22" s="30" t="s">
        <v>0</v>
      </c>
      <c r="C22" s="23" t="s">
        <v>0</v>
      </c>
      <c r="D22" s="7" t="s">
        <v>0</v>
      </c>
    </row>
    <row r="23" spans="1:4" x14ac:dyDescent="0.2">
      <c r="A23" s="16" t="s">
        <v>35</v>
      </c>
      <c r="B23" s="31" t="s">
        <v>36</v>
      </c>
      <c r="C23" s="23" t="s">
        <v>0</v>
      </c>
      <c r="D23" s="8">
        <f>D24+D25+D26+D27</f>
        <v>488564.1</v>
      </c>
    </row>
    <row r="24" spans="1:4" x14ac:dyDescent="0.2">
      <c r="A24" s="14" t="s">
        <v>37</v>
      </c>
      <c r="B24" s="29" t="s">
        <v>36</v>
      </c>
      <c r="C24" s="22" t="s">
        <v>11</v>
      </c>
      <c r="D24" s="6">
        <v>173619.6</v>
      </c>
    </row>
    <row r="25" spans="1:4" x14ac:dyDescent="0.2">
      <c r="A25" s="14" t="s">
        <v>38</v>
      </c>
      <c r="B25" s="29" t="s">
        <v>36</v>
      </c>
      <c r="C25" s="22" t="s">
        <v>13</v>
      </c>
      <c r="D25" s="6">
        <v>48452.4</v>
      </c>
    </row>
    <row r="26" spans="1:4" x14ac:dyDescent="0.2">
      <c r="A26" s="14" t="s">
        <v>39</v>
      </c>
      <c r="B26" s="29" t="s">
        <v>36</v>
      </c>
      <c r="C26" s="22" t="s">
        <v>15</v>
      </c>
      <c r="D26" s="6">
        <v>208879.1</v>
      </c>
    </row>
    <row r="27" spans="1:4" x14ac:dyDescent="0.2">
      <c r="A27" s="14" t="s">
        <v>40</v>
      </c>
      <c r="B27" s="29" t="s">
        <v>36</v>
      </c>
      <c r="C27" s="22" t="s">
        <v>36</v>
      </c>
      <c r="D27" s="6">
        <v>57613</v>
      </c>
    </row>
    <row r="28" spans="1:4" ht="10.5" customHeight="1" x14ac:dyDescent="0.2">
      <c r="A28" s="15" t="s">
        <v>0</v>
      </c>
      <c r="B28" s="30" t="s">
        <v>0</v>
      </c>
      <c r="C28" s="23" t="s">
        <v>0</v>
      </c>
      <c r="D28" s="7" t="s">
        <v>0</v>
      </c>
    </row>
    <row r="29" spans="1:4" x14ac:dyDescent="0.2">
      <c r="A29" s="16" t="s">
        <v>41</v>
      </c>
      <c r="B29" s="31" t="s">
        <v>19</v>
      </c>
      <c r="C29" s="23" t="s">
        <v>0</v>
      </c>
      <c r="D29" s="8">
        <f>D30+D31</f>
        <v>1533.2</v>
      </c>
    </row>
    <row r="30" spans="1:4" x14ac:dyDescent="0.2">
      <c r="A30" s="14" t="s">
        <v>42</v>
      </c>
      <c r="B30" s="29" t="s">
        <v>19</v>
      </c>
      <c r="C30" s="22" t="s">
        <v>15</v>
      </c>
      <c r="D30" s="6">
        <v>1483.2</v>
      </c>
    </row>
    <row r="31" spans="1:4" x14ac:dyDescent="0.2">
      <c r="A31" s="14" t="s">
        <v>43</v>
      </c>
      <c r="B31" s="29" t="s">
        <v>19</v>
      </c>
      <c r="C31" s="22" t="s">
        <v>36</v>
      </c>
      <c r="D31" s="6">
        <v>50</v>
      </c>
    </row>
    <row r="32" spans="1:4" ht="10.5" customHeight="1" x14ac:dyDescent="0.2">
      <c r="A32" s="15" t="s">
        <v>0</v>
      </c>
      <c r="B32" s="30" t="s">
        <v>0</v>
      </c>
      <c r="C32" s="23" t="s">
        <v>0</v>
      </c>
      <c r="D32" s="7" t="s">
        <v>0</v>
      </c>
    </row>
    <row r="33" spans="1:4" x14ac:dyDescent="0.2">
      <c r="A33" s="16" t="s">
        <v>44</v>
      </c>
      <c r="B33" s="31" t="s">
        <v>21</v>
      </c>
      <c r="C33" s="23" t="s">
        <v>0</v>
      </c>
      <c r="D33" s="8">
        <f>D34+D35+D36+D37+D38</f>
        <v>4306108.5</v>
      </c>
    </row>
    <row r="34" spans="1:4" x14ac:dyDescent="0.2">
      <c r="A34" s="14" t="s">
        <v>45</v>
      </c>
      <c r="B34" s="29" t="s">
        <v>21</v>
      </c>
      <c r="C34" s="22" t="s">
        <v>11</v>
      </c>
      <c r="D34" s="6">
        <v>1726732.3</v>
      </c>
    </row>
    <row r="35" spans="1:4" x14ac:dyDescent="0.2">
      <c r="A35" s="14" t="s">
        <v>46</v>
      </c>
      <c r="B35" s="29" t="s">
        <v>21</v>
      </c>
      <c r="C35" s="22" t="s">
        <v>13</v>
      </c>
      <c r="D35" s="6">
        <v>1925045.9</v>
      </c>
    </row>
    <row r="36" spans="1:4" x14ac:dyDescent="0.2">
      <c r="A36" s="14" t="s">
        <v>47</v>
      </c>
      <c r="B36" s="29" t="s">
        <v>21</v>
      </c>
      <c r="C36" s="22" t="s">
        <v>15</v>
      </c>
      <c r="D36" s="6">
        <v>484788.8</v>
      </c>
    </row>
    <row r="37" spans="1:4" x14ac:dyDescent="0.2">
      <c r="A37" s="14" t="s">
        <v>48</v>
      </c>
      <c r="B37" s="29" t="s">
        <v>21</v>
      </c>
      <c r="C37" s="22" t="s">
        <v>21</v>
      </c>
      <c r="D37" s="6">
        <v>115352.1</v>
      </c>
    </row>
    <row r="38" spans="1:4" x14ac:dyDescent="0.2">
      <c r="A38" s="14" t="s">
        <v>49</v>
      </c>
      <c r="B38" s="29" t="s">
        <v>21</v>
      </c>
      <c r="C38" s="22" t="s">
        <v>28</v>
      </c>
      <c r="D38" s="6">
        <v>54189.4</v>
      </c>
    </row>
    <row r="39" spans="1:4" ht="10.5" customHeight="1" x14ac:dyDescent="0.2">
      <c r="A39" s="15" t="s">
        <v>0</v>
      </c>
      <c r="B39" s="30" t="s">
        <v>0</v>
      </c>
      <c r="C39" s="23" t="s">
        <v>0</v>
      </c>
      <c r="D39" s="7" t="s">
        <v>0</v>
      </c>
    </row>
    <row r="40" spans="1:4" x14ac:dyDescent="0.2">
      <c r="A40" s="16" t="s">
        <v>50</v>
      </c>
      <c r="B40" s="31" t="s">
        <v>31</v>
      </c>
      <c r="C40" s="23" t="s">
        <v>0</v>
      </c>
      <c r="D40" s="8">
        <f>D41+D42</f>
        <v>264156.09999999998</v>
      </c>
    </row>
    <row r="41" spans="1:4" x14ac:dyDescent="0.2">
      <c r="A41" s="14" t="s">
        <v>51</v>
      </c>
      <c r="B41" s="29" t="s">
        <v>31</v>
      </c>
      <c r="C41" s="22" t="s">
        <v>11</v>
      </c>
      <c r="D41" s="6">
        <v>251682.4</v>
      </c>
    </row>
    <row r="42" spans="1:4" x14ac:dyDescent="0.2">
      <c r="A42" s="14" t="s">
        <v>52</v>
      </c>
      <c r="B42" s="29" t="s">
        <v>31</v>
      </c>
      <c r="C42" s="22" t="s">
        <v>17</v>
      </c>
      <c r="D42" s="6">
        <v>12473.7</v>
      </c>
    </row>
    <row r="43" spans="1:4" ht="10.5" customHeight="1" x14ac:dyDescent="0.2">
      <c r="A43" s="15" t="s">
        <v>0</v>
      </c>
      <c r="B43" s="30" t="s">
        <v>0</v>
      </c>
      <c r="C43" s="23" t="s">
        <v>0</v>
      </c>
      <c r="D43" s="7" t="s">
        <v>0</v>
      </c>
    </row>
    <row r="44" spans="1:4" x14ac:dyDescent="0.2">
      <c r="A44" s="16" t="s">
        <v>53</v>
      </c>
      <c r="B44" s="31" t="s">
        <v>54</v>
      </c>
      <c r="C44" s="23" t="s">
        <v>0</v>
      </c>
      <c r="D44" s="8">
        <f>D45+D46+D47+D48</f>
        <v>644393.20000000007</v>
      </c>
    </row>
    <row r="45" spans="1:4" x14ac:dyDescent="0.2">
      <c r="A45" s="14" t="s">
        <v>55</v>
      </c>
      <c r="B45" s="29" t="s">
        <v>54</v>
      </c>
      <c r="C45" s="22" t="s">
        <v>11</v>
      </c>
      <c r="D45" s="6">
        <v>46816.800000000003</v>
      </c>
    </row>
    <row r="46" spans="1:4" x14ac:dyDescent="0.2">
      <c r="A46" s="14" t="s">
        <v>56</v>
      </c>
      <c r="B46" s="29" t="s">
        <v>54</v>
      </c>
      <c r="C46" s="22" t="s">
        <v>15</v>
      </c>
      <c r="D46" s="6">
        <f>382162.7-6250</f>
        <v>375912.7</v>
      </c>
    </row>
    <row r="47" spans="1:4" x14ac:dyDescent="0.2">
      <c r="A47" s="14" t="s">
        <v>57</v>
      </c>
      <c r="B47" s="29" t="s">
        <v>54</v>
      </c>
      <c r="C47" s="22" t="s">
        <v>17</v>
      </c>
      <c r="D47" s="6">
        <v>138080.4</v>
      </c>
    </row>
    <row r="48" spans="1:4" x14ac:dyDescent="0.2">
      <c r="A48" s="14" t="s">
        <v>58</v>
      </c>
      <c r="B48" s="29" t="s">
        <v>54</v>
      </c>
      <c r="C48" s="22" t="s">
        <v>19</v>
      </c>
      <c r="D48" s="6">
        <v>83583.3</v>
      </c>
    </row>
    <row r="49" spans="1:4" ht="10.5" customHeight="1" x14ac:dyDescent="0.2">
      <c r="A49" s="15" t="s">
        <v>0</v>
      </c>
      <c r="B49" s="30" t="s">
        <v>0</v>
      </c>
      <c r="C49" s="23" t="s">
        <v>0</v>
      </c>
      <c r="D49" s="7" t="s">
        <v>0</v>
      </c>
    </row>
    <row r="50" spans="1:4" x14ac:dyDescent="0.2">
      <c r="A50" s="16" t="s">
        <v>59</v>
      </c>
      <c r="B50" s="31" t="s">
        <v>23</v>
      </c>
      <c r="C50" s="23" t="s">
        <v>0</v>
      </c>
      <c r="D50" s="8">
        <f>D51+D52</f>
        <v>38958.1</v>
      </c>
    </row>
    <row r="51" spans="1:4" x14ac:dyDescent="0.2">
      <c r="A51" s="14" t="s">
        <v>60</v>
      </c>
      <c r="B51" s="29" t="s">
        <v>23</v>
      </c>
      <c r="C51" s="22" t="s">
        <v>13</v>
      </c>
      <c r="D51" s="6">
        <v>23606</v>
      </c>
    </row>
    <row r="52" spans="1:4" x14ac:dyDescent="0.2">
      <c r="A52" s="14" t="s">
        <v>61</v>
      </c>
      <c r="B52" s="29" t="s">
        <v>23</v>
      </c>
      <c r="C52" s="22" t="s">
        <v>36</v>
      </c>
      <c r="D52" s="6">
        <v>15352.1</v>
      </c>
    </row>
    <row r="53" spans="1:4" ht="10.5" customHeight="1" x14ac:dyDescent="0.2">
      <c r="A53" s="15" t="s">
        <v>0</v>
      </c>
      <c r="B53" s="30" t="s">
        <v>0</v>
      </c>
      <c r="C53" s="23" t="s">
        <v>0</v>
      </c>
      <c r="D53" s="7" t="s">
        <v>0</v>
      </c>
    </row>
    <row r="54" spans="1:4" x14ac:dyDescent="0.2">
      <c r="A54" s="16" t="s">
        <v>62</v>
      </c>
      <c r="B54" s="31" t="s">
        <v>34</v>
      </c>
      <c r="C54" s="23" t="s">
        <v>0</v>
      </c>
      <c r="D54" s="8">
        <f>D55</f>
        <v>12746.6</v>
      </c>
    </row>
    <row r="55" spans="1:4" x14ac:dyDescent="0.2">
      <c r="A55" s="14" t="s">
        <v>63</v>
      </c>
      <c r="B55" s="29" t="s">
        <v>34</v>
      </c>
      <c r="C55" s="22" t="s">
        <v>13</v>
      </c>
      <c r="D55" s="6">
        <v>12746.6</v>
      </c>
    </row>
    <row r="56" spans="1:4" ht="10.5" customHeight="1" x14ac:dyDescent="0.2">
      <c r="A56" s="15" t="s">
        <v>0</v>
      </c>
      <c r="B56" s="30" t="s">
        <v>0</v>
      </c>
      <c r="C56" s="23" t="s">
        <v>0</v>
      </c>
      <c r="D56" s="7" t="s">
        <v>0</v>
      </c>
    </row>
    <row r="57" spans="1:4" x14ac:dyDescent="0.2">
      <c r="A57" s="16" t="s">
        <v>64</v>
      </c>
      <c r="B57" s="31" t="s">
        <v>25</v>
      </c>
      <c r="C57" s="23" t="s">
        <v>0</v>
      </c>
      <c r="D57" s="8">
        <f>D58</f>
        <v>372000</v>
      </c>
    </row>
    <row r="58" spans="1:4" x14ac:dyDescent="0.2">
      <c r="A58" s="14" t="s">
        <v>65</v>
      </c>
      <c r="B58" s="29" t="s">
        <v>25</v>
      </c>
      <c r="C58" s="22" t="s">
        <v>11</v>
      </c>
      <c r="D58" s="6">
        <v>372000</v>
      </c>
    </row>
    <row r="59" spans="1:4" ht="10.5" customHeight="1" x14ac:dyDescent="0.2">
      <c r="A59" s="17" t="s">
        <v>0</v>
      </c>
      <c r="B59" s="32" t="s">
        <v>0</v>
      </c>
      <c r="C59" s="24" t="s">
        <v>0</v>
      </c>
      <c r="D59" s="9" t="s">
        <v>0</v>
      </c>
    </row>
    <row r="60" spans="1:4" x14ac:dyDescent="0.2">
      <c r="A60" s="18" t="s">
        <v>66</v>
      </c>
      <c r="B60" s="33" t="s">
        <v>0</v>
      </c>
      <c r="C60" s="25" t="s">
        <v>0</v>
      </c>
      <c r="D60" s="10">
        <f>D6+D15+D18+D23+D29+D33+D40+D44+D50+D54+D57</f>
        <v>7632046.7999999989</v>
      </c>
    </row>
  </sheetData>
  <mergeCells count="3">
    <mergeCell ref="B1:D1"/>
    <mergeCell ref="B2:D2"/>
    <mergeCell ref="A3:D3"/>
  </mergeCells>
  <pageMargins left="0.74803149606299213" right="0.5511811023622047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2016-12-16T11:21:33Z</dcterms:modified>
</cp:coreProperties>
</file>