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Table1!$7:$7</definedName>
  </definedNames>
  <calcPr calcId="125725"/>
</workbook>
</file>

<file path=xl/calcChain.xml><?xml version="1.0" encoding="utf-8"?>
<calcChain xmlns="http://schemas.openxmlformats.org/spreadsheetml/2006/main">
  <c r="G415" i="1"/>
  <c r="F415"/>
  <c r="G404"/>
  <c r="F404"/>
  <c r="G368"/>
  <c r="F368"/>
  <c r="G366"/>
  <c r="G365" s="1"/>
  <c r="F366"/>
  <c r="F365" s="1"/>
  <c r="G364" l="1"/>
  <c r="G255"/>
  <c r="G18"/>
  <c r="G108"/>
  <c r="G107" s="1"/>
  <c r="F18"/>
  <c r="F259"/>
  <c r="F108"/>
  <c r="F107" s="1"/>
  <c r="G494"/>
  <c r="G493" s="1"/>
  <c r="G492" s="1"/>
  <c r="G491" s="1"/>
  <c r="F494"/>
  <c r="F493" s="1"/>
  <c r="F492" s="1"/>
  <c r="F491" s="1"/>
  <c r="F488"/>
  <c r="F487" s="1"/>
  <c r="F486" s="1"/>
  <c r="G483"/>
  <c r="G482" s="1"/>
  <c r="G481" s="1"/>
  <c r="G480" s="1"/>
  <c r="F483"/>
  <c r="F482" s="1"/>
  <c r="F481" s="1"/>
  <c r="G476"/>
  <c r="G475" s="1"/>
  <c r="G465" s="1"/>
  <c r="F476"/>
  <c r="F475" s="1"/>
  <c r="F472"/>
  <c r="F470"/>
  <c r="F467"/>
  <c r="F466" s="1"/>
  <c r="G462"/>
  <c r="G461" s="1"/>
  <c r="G460" s="1"/>
  <c r="F462"/>
  <c r="F461" s="1"/>
  <c r="F460" s="1"/>
  <c r="G456"/>
  <c r="G453"/>
  <c r="G450"/>
  <c r="G447"/>
  <c r="F456"/>
  <c r="F453"/>
  <c r="F450"/>
  <c r="F447"/>
  <c r="F444"/>
  <c r="F442"/>
  <c r="F439"/>
  <c r="F438" s="1"/>
  <c r="F436"/>
  <c r="F435" s="1"/>
  <c r="F433"/>
  <c r="F431"/>
  <c r="F429"/>
  <c r="G424"/>
  <c r="G422"/>
  <c r="G419"/>
  <c r="G418" s="1"/>
  <c r="G414"/>
  <c r="F410"/>
  <c r="F412"/>
  <c r="F414"/>
  <c r="F419"/>
  <c r="F418" s="1"/>
  <c r="G402"/>
  <c r="G399"/>
  <c r="G398" s="1"/>
  <c r="G396"/>
  <c r="G395" s="1"/>
  <c r="F393"/>
  <c r="F392" s="1"/>
  <c r="F396"/>
  <c r="F395" s="1"/>
  <c r="F399"/>
  <c r="F398" s="1"/>
  <c r="F402"/>
  <c r="F401" s="1"/>
  <c r="G388"/>
  <c r="G387" s="1"/>
  <c r="G385"/>
  <c r="G384" s="1"/>
  <c r="G379"/>
  <c r="G378" s="1"/>
  <c r="F373"/>
  <c r="F372" s="1"/>
  <c r="F376"/>
  <c r="F375" s="1"/>
  <c r="F379"/>
  <c r="F378" s="1"/>
  <c r="F382"/>
  <c r="F381" s="1"/>
  <c r="F385"/>
  <c r="F384" s="1"/>
  <c r="F388"/>
  <c r="F387" s="1"/>
  <c r="F364"/>
  <c r="G359"/>
  <c r="G358" s="1"/>
  <c r="G350" s="1"/>
  <c r="F352"/>
  <c r="F354"/>
  <c r="F356"/>
  <c r="F359"/>
  <c r="F358" s="1"/>
  <c r="G347"/>
  <c r="G346" s="1"/>
  <c r="G344"/>
  <c r="G343" s="1"/>
  <c r="G332"/>
  <c r="G331" s="1"/>
  <c r="F317"/>
  <c r="F316" s="1"/>
  <c r="F320"/>
  <c r="F319" s="1"/>
  <c r="F323"/>
  <c r="F322" s="1"/>
  <c r="F326"/>
  <c r="F325" s="1"/>
  <c r="F329"/>
  <c r="F328" s="1"/>
  <c r="F332"/>
  <c r="F331" s="1"/>
  <c r="F335"/>
  <c r="F334" s="1"/>
  <c r="F338"/>
  <c r="F337" s="1"/>
  <c r="F341"/>
  <c r="F340" s="1"/>
  <c r="F344"/>
  <c r="F343" s="1"/>
  <c r="F347"/>
  <c r="F346" s="1"/>
  <c r="G310"/>
  <c r="G308"/>
  <c r="G305"/>
  <c r="F297"/>
  <c r="F299"/>
  <c r="F302"/>
  <c r="F301" s="1"/>
  <c r="F305"/>
  <c r="F308"/>
  <c r="F310"/>
  <c r="G292"/>
  <c r="G291" s="1"/>
  <c r="G289"/>
  <c r="G287"/>
  <c r="G285"/>
  <c r="F285"/>
  <c r="F287"/>
  <c r="F289"/>
  <c r="F273"/>
  <c r="F276"/>
  <c r="F279"/>
  <c r="F281"/>
  <c r="G249"/>
  <c r="G248" s="1"/>
  <c r="G257"/>
  <c r="G259"/>
  <c r="G262"/>
  <c r="G261" s="1"/>
  <c r="G265"/>
  <c r="G264" s="1"/>
  <c r="G268"/>
  <c r="G267" s="1"/>
  <c r="F234"/>
  <c r="F233" s="1"/>
  <c r="F237"/>
  <c r="F236" s="1"/>
  <c r="F240"/>
  <c r="F239" s="1"/>
  <c r="F243"/>
  <c r="F242" s="1"/>
  <c r="F246"/>
  <c r="F245"/>
  <c r="F249"/>
  <c r="F248" s="1"/>
  <c r="F252"/>
  <c r="F251" s="1"/>
  <c r="F255"/>
  <c r="F257"/>
  <c r="F262"/>
  <c r="F261" s="1"/>
  <c r="F265"/>
  <c r="F264" s="1"/>
  <c r="F268"/>
  <c r="F267" s="1"/>
  <c r="G229"/>
  <c r="G228" s="1"/>
  <c r="G226"/>
  <c r="G224"/>
  <c r="F224"/>
  <c r="F226"/>
  <c r="F229"/>
  <c r="F228" s="1"/>
  <c r="F218"/>
  <c r="F217" s="1"/>
  <c r="F216" s="1"/>
  <c r="F215" s="1"/>
  <c r="G212"/>
  <c r="G209"/>
  <c r="F209"/>
  <c r="F212"/>
  <c r="G204"/>
  <c r="G203" s="1"/>
  <c r="G200"/>
  <c r="G199" s="1"/>
  <c r="G197"/>
  <c r="G196" s="1"/>
  <c r="G194"/>
  <c r="G193" s="1"/>
  <c r="F194"/>
  <c r="F193" s="1"/>
  <c r="F197"/>
  <c r="F196" s="1"/>
  <c r="F200"/>
  <c r="F199" s="1"/>
  <c r="F204"/>
  <c r="F203" s="1"/>
  <c r="G189"/>
  <c r="G188" s="1"/>
  <c r="G186"/>
  <c r="G185" s="1"/>
  <c r="G183"/>
  <c r="G182" s="1"/>
  <c r="F183"/>
  <c r="F182" s="1"/>
  <c r="F186"/>
  <c r="F185" s="1"/>
  <c r="F189"/>
  <c r="F188" s="1"/>
  <c r="G177"/>
  <c r="G176" s="1"/>
  <c r="G171"/>
  <c r="G170" s="1"/>
  <c r="F168"/>
  <c r="F167" s="1"/>
  <c r="F171"/>
  <c r="F170" s="1"/>
  <c r="F174"/>
  <c r="F173" s="1"/>
  <c r="F177"/>
  <c r="F176" s="1"/>
  <c r="G162"/>
  <c r="G161" s="1"/>
  <c r="G158"/>
  <c r="G157" s="1"/>
  <c r="G155"/>
  <c r="G154" s="1"/>
  <c r="G151"/>
  <c r="G150" s="1"/>
  <c r="F148"/>
  <c r="F147" s="1"/>
  <c r="F151"/>
  <c r="F150" s="1"/>
  <c r="F155"/>
  <c r="F154" s="1"/>
  <c r="F158"/>
  <c r="F157" s="1"/>
  <c r="F162"/>
  <c r="F161" s="1"/>
  <c r="G143"/>
  <c r="G142" s="1"/>
  <c r="G140"/>
  <c r="G137"/>
  <c r="G134"/>
  <c r="G132"/>
  <c r="G130"/>
  <c r="F130"/>
  <c r="F132"/>
  <c r="F134"/>
  <c r="F137"/>
  <c r="F140"/>
  <c r="F143"/>
  <c r="F142" s="1"/>
  <c r="G124"/>
  <c r="G123" s="1"/>
  <c r="G122" s="1"/>
  <c r="F124"/>
  <c r="F123" s="1"/>
  <c r="F122" s="1"/>
  <c r="F118"/>
  <c r="F117" s="1"/>
  <c r="F116" s="1"/>
  <c r="G113"/>
  <c r="G112" s="1"/>
  <c r="F113"/>
  <c r="F112" s="1"/>
  <c r="G102"/>
  <c r="G101" s="1"/>
  <c r="G99"/>
  <c r="G98" s="1"/>
  <c r="G96"/>
  <c r="G95" s="1"/>
  <c r="G93"/>
  <c r="G92" s="1"/>
  <c r="G90"/>
  <c r="G89" s="1"/>
  <c r="G86"/>
  <c r="G83"/>
  <c r="G78"/>
  <c r="G77" s="1"/>
  <c r="F72"/>
  <c r="F75"/>
  <c r="F78"/>
  <c r="F77" s="1"/>
  <c r="F83"/>
  <c r="F86"/>
  <c r="F90"/>
  <c r="F89" s="1"/>
  <c r="F93"/>
  <c r="F92" s="1"/>
  <c r="F96"/>
  <c r="F95" s="1"/>
  <c r="F99"/>
  <c r="F98" s="1"/>
  <c r="G67"/>
  <c r="G66" s="1"/>
  <c r="F67"/>
  <c r="F66" s="1"/>
  <c r="G58"/>
  <c r="G61"/>
  <c r="G63"/>
  <c r="F58"/>
  <c r="F61"/>
  <c r="G52"/>
  <c r="G50"/>
  <c r="G46"/>
  <c r="G45" s="1"/>
  <c r="F46"/>
  <c r="F45" s="1"/>
  <c r="F50"/>
  <c r="F52"/>
  <c r="G41"/>
  <c r="G39"/>
  <c r="G37"/>
  <c r="G34"/>
  <c r="G32"/>
  <c r="G28"/>
  <c r="F28"/>
  <c r="F32"/>
  <c r="F34"/>
  <c r="F37"/>
  <c r="F39"/>
  <c r="F41"/>
  <c r="G22"/>
  <c r="G16"/>
  <c r="F16"/>
  <c r="F22"/>
  <c r="F11"/>
  <c r="F10" s="1"/>
  <c r="F9" s="1"/>
  <c r="G11"/>
  <c r="G10" s="1"/>
  <c r="G9" s="1"/>
  <c r="F49" l="1"/>
  <c r="F409"/>
  <c r="F408" s="1"/>
  <c r="G401"/>
  <c r="G223"/>
  <c r="F428"/>
  <c r="F272"/>
  <c r="G459"/>
  <c r="G82"/>
  <c r="G27"/>
  <c r="G26" s="1"/>
  <c r="G166"/>
  <c r="F181"/>
  <c r="G208"/>
  <c r="G207" s="1"/>
  <c r="F223"/>
  <c r="F222" s="1"/>
  <c r="F351"/>
  <c r="F350" s="1"/>
  <c r="F314" s="1"/>
  <c r="F15"/>
  <c r="F14" s="1"/>
  <c r="G49"/>
  <c r="F136"/>
  <c r="G136"/>
  <c r="F278"/>
  <c r="F296"/>
  <c r="F446"/>
  <c r="G222"/>
  <c r="G371"/>
  <c r="F315"/>
  <c r="G44"/>
  <c r="F44"/>
  <c r="G57"/>
  <c r="G56" s="1"/>
  <c r="F82"/>
  <c r="F129"/>
  <c r="F208"/>
  <c r="F207" s="1"/>
  <c r="F284"/>
  <c r="G254"/>
  <c r="F106"/>
  <c r="F27"/>
  <c r="F26" s="1"/>
  <c r="F146"/>
  <c r="G15"/>
  <c r="G14" s="1"/>
  <c r="F57"/>
  <c r="F56" s="1"/>
  <c r="F71"/>
  <c r="F70" s="1"/>
  <c r="F8" s="1"/>
  <c r="G129"/>
  <c r="G128" s="1"/>
  <c r="G121" s="1"/>
  <c r="F254"/>
  <c r="G284"/>
  <c r="G271" s="1"/>
  <c r="G315"/>
  <c r="G314" s="1"/>
  <c r="G421"/>
  <c r="G408" s="1"/>
  <c r="F441"/>
  <c r="G446"/>
  <c r="G427" s="1"/>
  <c r="F469"/>
  <c r="F480"/>
  <c r="G146"/>
  <c r="F166"/>
  <c r="F271"/>
  <c r="F304"/>
  <c r="F295" s="1"/>
  <c r="G304"/>
  <c r="G295" s="1"/>
  <c r="G192"/>
  <c r="F232"/>
  <c r="G70"/>
  <c r="F128"/>
  <c r="G181"/>
  <c r="F192"/>
  <c r="F391"/>
  <c r="F105"/>
  <c r="G8"/>
  <c r="G106"/>
  <c r="G105" s="1"/>
  <c r="G232"/>
  <c r="G221" s="1"/>
  <c r="F371"/>
  <c r="G391"/>
  <c r="F465"/>
  <c r="F459" s="1"/>
  <c r="F121" l="1"/>
  <c r="F427"/>
  <c r="F363" s="1"/>
  <c r="F221"/>
  <c r="G165"/>
  <c r="G363"/>
  <c r="G497" s="1"/>
  <c r="F165"/>
  <c r="F497" l="1"/>
</calcChain>
</file>

<file path=xl/sharedStrings.xml><?xml version="1.0" encoding="utf-8"?>
<sst xmlns="http://schemas.openxmlformats.org/spreadsheetml/2006/main" count="2542" uniqueCount="301">
  <si>
    <t/>
  </si>
  <si>
    <t>ПРИЛОЖЕНИЕ № 6</t>
  </si>
  <si>
    <t>Распределение бюджетных ассигнований по разделам, подразделам,
целевым статьям (муниципальным программам муниципального образования
"Город Архангельск" и непрограммным направлениям деятельности), группам видов
расходов классификации расходов городского бюджета на плановый период 2015 и 2016 годов</t>
  </si>
  <si>
    <t>Наименование</t>
  </si>
  <si>
    <t>Рз</t>
  </si>
  <si>
    <t>ПР</t>
  </si>
  <si>
    <t>ЦСР</t>
  </si>
  <si>
    <t>ВР</t>
  </si>
  <si>
    <t>Сумма, тыс. руб.</t>
  </si>
  <si>
    <t>2015 год</t>
  </si>
  <si>
    <t>2016 год</t>
  </si>
  <si>
    <t>1</t>
  </si>
  <si>
    <t>2</t>
  </si>
  <si>
    <t>3</t>
  </si>
  <si>
    <t>4</t>
  </si>
  <si>
    <t>5</t>
  </si>
  <si>
    <t>6</t>
  </si>
  <si>
    <t>7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</si>
  <si>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</si>
  <si>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</si>
  <si>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</si>
  <si>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</si>
  <si>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Ведомственная целевая программа "Муниципальное управление муниципального образования "Город Архангельск"</t>
  </si>
  <si>
    <t>6400000</t>
  </si>
  <si>
    <t>Глава муниципального образования</t>
  </si>
  <si>
    <t>6400001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</si>
  <si>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</si>
  <si>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</si>
  <si>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</si>
  <si>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</si>
  <si>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Обеспечение деятельности Архангельской городской Думы</t>
  </si>
  <si>
    <t>8000000</t>
  </si>
  <si>
    <t>Председатель Архангельской городской Думы</t>
  </si>
  <si>
    <t>8000002</t>
  </si>
  <si>
    <t>Аппарат Архангельской городской Думы</t>
  </si>
  <si>
    <t>8000005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</si>
  <si>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</si>
  <si>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</si>
  <si>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</si>
  <si>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</si>
  <si>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Депутаты Архангельской городской Думы</t>
  </si>
  <si>
    <t>8000008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</si>
  <si>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</si>
  <si>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</si>
  <si>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</si>
  <si>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6400004</t>
  </si>
  <si>
    <t>Осуществление государственных полномочий по созданию комиссий по делам несовершеннолетних и защите их прав</t>
  </si>
  <si>
    <t>6407867</t>
  </si>
  <si>
    <t>Осуществление государственных полномочий в сфере административных правонарушений</t>
  </si>
  <si>
    <t>6407868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</si>
  <si>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</si>
  <si>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6407869</t>
  </si>
  <si>
    <t>Осуществление государственных полномочий по формированию торгового реестра</t>
  </si>
  <si>
    <t>6407870</t>
  </si>
  <si>
    <t>Осуществление государственных полномочий в сфере охраны труда</t>
  </si>
  <si>
    <t>6407871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</si>
  <si>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</si>
  <si>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</si>
  <si>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</si>
  <si>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6500000</t>
  </si>
  <si>
    <t>6500004</t>
  </si>
  <si>
    <t>Обеспечение деятельности контрольно-счетной палаты муниципального образования "Город Архангельск"</t>
  </si>
  <si>
    <t>8100000</t>
  </si>
  <si>
    <t>Руководитель контрольно-счетной палаты и его заместитель</t>
  </si>
  <si>
    <t>8100003</t>
  </si>
  <si>
    <t>Аппарат контрольно-счетной палаты</t>
  </si>
  <si>
    <t>8100006</t>
  </si>
  <si>
    <t>Обеспечение проведения выборов и референдумов</t>
  </si>
  <si>
    <t>07</t>
  </si>
  <si>
    <t>Обеспечение деятельности избирательной комиссии муниципального образования "Город Архангельск"</t>
  </si>
  <si>
    <t>8200000</t>
  </si>
  <si>
    <t>Аппарат избирательной комиссии</t>
  </si>
  <si>
    <t>8200007</t>
  </si>
  <si>
    <t>Члены избирательной комиссии</t>
  </si>
  <si>
    <t>8200009</t>
  </si>
  <si>
    <t>Проведение выборов главы муниципального образования</t>
  </si>
  <si>
    <t>8200010</t>
  </si>
  <si>
    <t>Резервные фонды</t>
  </si>
  <si>
    <t>11</t>
  </si>
  <si>
    <t>Резервный фонд мэрии города Архангельска</t>
  </si>
  <si>
    <t>9000000</t>
  </si>
  <si>
    <t>Другие общегосударственные вопросы</t>
  </si>
  <si>
    <t>13</t>
  </si>
  <si>
    <t>Муниципальная программа "Обеспечение беспрепятственного доступа инвалидов к муниципальным объектам социальной инфраструктуры на 2013-2015 годы"</t>
  </si>
  <si>
    <t>0700000</t>
  </si>
  <si>
    <t>Прочие расходы</t>
  </si>
  <si>
    <t>0700099</t>
  </si>
  <si>
    <t>Муниципальная программа "Развитие и поддержка территориального общественного самоуправления на территории муниципального образования "Город Архангельск" на 2013-2015 годы"</t>
  </si>
  <si>
    <t>1800000</t>
  </si>
  <si>
    <t>1800099</t>
  </si>
  <si>
    <t>Предоставление субсидий бюджетным, автономным учреждениям и иным некоммерческим организациям</t>
  </si>
  <si>
    <t>600</t>
  </si>
  <si>
    <t>Развитие территориального общественного самоуправления Архангельской области</t>
  </si>
  <si>
    <t>1807842</t>
  </si>
  <si>
    <t>6400099</t>
  </si>
  <si>
    <t>Ведомственная целевая программа "Управление муниципальным имуществом муниципального образования "Город Архангельск"</t>
  </si>
  <si>
    <t>6600000</t>
  </si>
  <si>
    <t>6600004</t>
  </si>
  <si>
    <t>6600099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</si>
  <si>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</si>
  <si>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7300000</t>
  </si>
  <si>
    <t>7300099</t>
  </si>
  <si>
    <t>Ведомственная целевая программа "Капитальный ремонт объектов муниципальной собственности муниципального образования "Город Архангельск"</t>
  </si>
  <si>
    <t>7500000</t>
  </si>
  <si>
    <t>7500099</t>
  </si>
  <si>
    <t>8000099</t>
  </si>
  <si>
    <t>8100099</t>
  </si>
  <si>
    <t>Непрограммные направления деятельности за счет межбюджетных трансфертов, полученных из областного бюджета</t>
  </si>
  <si>
    <t>9100000</t>
  </si>
  <si>
    <t>9107842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</si>
  <si>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</si>
  <si>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</si>
  <si>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</si>
  <si>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</si>
  <si>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6800000</t>
  </si>
  <si>
    <t>6800099</t>
  </si>
  <si>
    <t>Другие вопросы в области национальной безопасности и правоохранительной деятельности</t>
  </si>
  <si>
    <t>14</t>
  </si>
  <si>
    <t>Муниципальная программа  "Профилактика безнадзорности и правонарушений несовершеннолетних (2013-2015 годы)"</t>
  </si>
  <si>
    <t>1700000</t>
  </si>
  <si>
    <t>1700099</t>
  </si>
  <si>
    <t>Национальная экономика</t>
  </si>
  <si>
    <t>Капитальные вложения в объекты недвижимого имущества государственной (муниципальной) собственности</t>
  </si>
  <si>
    <t>400</t>
  </si>
  <si>
    <t>Транспорт</t>
  </si>
  <si>
    <t>08</t>
  </si>
  <si>
    <t>Ведомственная целевая программа "Развитие городского пассажирского транспорта муниципального образования "Город Архангельск"</t>
  </si>
  <si>
    <t>7200000</t>
  </si>
  <si>
    <t>7200099</t>
  </si>
  <si>
    <t>Дорожное хозяйство (дорожные фонды)</t>
  </si>
  <si>
    <t>Муниципальная программа "Развитие города Архангельска как административного центра Архангельской области на 2012-2015 годы"</t>
  </si>
  <si>
    <t>1200000</t>
  </si>
  <si>
    <t>Проектирование и строительство Московского проспекта на участке от ул. Галушина до ул. Ленина</t>
  </si>
  <si>
    <t>1200060</t>
  </si>
  <si>
    <t>Проектирование и реконструкция совмещенного Северодвинского мостового перехода</t>
  </si>
  <si>
    <t>1200061</t>
  </si>
  <si>
    <t>1200099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</si>
  <si>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</si>
  <si>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7307910</t>
  </si>
  <si>
    <t>Бюджетные инвестиции в объекты капитального строительства собственности муниципальных образований, не включенные в муниципальные программы</t>
  </si>
  <si>
    <t>8900000</t>
  </si>
  <si>
    <t>8900099</t>
  </si>
  <si>
    <t>Другие вопросы в области национальной экономики</t>
  </si>
  <si>
    <t>12</t>
  </si>
  <si>
    <t>Муниципальная программа "Приоритетные направления развития сферы культуры города Архангельска на 2013-2015 годы"</t>
  </si>
  <si>
    <t>0100000</t>
  </si>
  <si>
    <t>0100099</t>
  </si>
  <si>
    <t>Ведомственная целевая программа "Развитие въездного и внутреннего туризма в городе Архангельске"</t>
  </si>
  <si>
    <t>6700000</t>
  </si>
  <si>
    <t>6700099</t>
  </si>
  <si>
    <t>Ведомственная целевая программа "Поддержка и развитие субъектов малого и среднего предпринимательства в городе Архангельске"</t>
  </si>
  <si>
    <t>6900000</t>
  </si>
  <si>
    <t>6900099</t>
  </si>
  <si>
    <t>Жилищно-коммунальное хозяйство</t>
  </si>
  <si>
    <t>05</t>
  </si>
  <si>
    <t>Жилищное хозяйство</t>
  </si>
  <si>
    <t>Муниципальная программа "Строительство социального жилья для переселения граждан из непригодного для проживания (аварийного) жилищного фонда в городе Архангельске на 2012-2014 годы"</t>
  </si>
  <si>
    <t>0900000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</si>
  <si>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</si>
  <si>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0909603</t>
  </si>
  <si>
    <t>Муниципальная программа "Дополнительные меры социальной поддержки отдельных категорий граждан на 2013-2015 годы"</t>
  </si>
  <si>
    <t>1900000</t>
  </si>
  <si>
    <t>1900099</t>
  </si>
  <si>
    <t>Коммунальное хозяйство</t>
  </si>
  <si>
    <t>Благоустройство</t>
  </si>
  <si>
    <t>Муниципальная программа  "Памятники истории и культуры Архангельска (2013-2015 годы)" на территории муниципального образования "Город Архангельск"</t>
  </si>
  <si>
    <t>1400000</t>
  </si>
  <si>
    <t>1400099</t>
  </si>
  <si>
    <t>Ведомственная целевая программа "Обеспечение первичных мер пожарной безопасности на территории муниципального образования "Город Архангельск"</t>
  </si>
  <si>
    <t>7000000</t>
  </si>
  <si>
    <t>7000099</t>
  </si>
  <si>
    <t>7100000</t>
  </si>
  <si>
    <t>7100099</t>
  </si>
  <si>
    <t>Другие вопросы в области жилищно-коммунального хозяйства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</si>
  <si>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</si>
  <si>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7307872</t>
  </si>
  <si>
    <t>Охрана окружающей среды</t>
  </si>
  <si>
    <t>Другие вопросы в области охраны окружающей среды</t>
  </si>
  <si>
    <t>Ведомственная целевая программа "Экология города Архангельска"</t>
  </si>
  <si>
    <t>7400000</t>
  </si>
  <si>
    <t>7400099</t>
  </si>
  <si>
    <t>Образование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</si>
  <si>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</si>
  <si>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</si>
  <si>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6000000</t>
  </si>
  <si>
    <t>6000099</t>
  </si>
  <si>
    <t>Реализация общеобразовательных программ</t>
  </si>
  <si>
    <t>6007862</t>
  </si>
  <si>
    <t>Общее образование</t>
  </si>
  <si>
    <t>Муниципальная программа "Физкультура-здоровье-спорт на 2013-2015 годы"</t>
  </si>
  <si>
    <t>0200000</t>
  </si>
  <si>
    <t>0200099</t>
  </si>
  <si>
    <t>Муниципальная программа "Семья и дети Архангельска (2013-2015 годы)"</t>
  </si>
  <si>
    <t>0600000</t>
  </si>
  <si>
    <t>0600099</t>
  </si>
  <si>
    <t>Муниципальная программа "Молодежь Архангельска (2013-2015 годы)"</t>
  </si>
  <si>
    <t>0800000</t>
  </si>
  <si>
    <t>0800099</t>
  </si>
  <si>
    <t>Муниципальная программа "Энергосбережение и повышение энергетической эффективности в муниципальных учреждениях муниципального образования "Город Архангельск" на 2010-2016 годы"</t>
  </si>
  <si>
    <t>1000000</t>
  </si>
  <si>
    <t>1000099</t>
  </si>
  <si>
    <t>Частичное возмещение расходов по предоставлению мер социальной поддержки квалифицированных специалистов учреждений, финансируемых из местных бюджетов, работающих и проживающих в сельской местности, рабочих поселках (поселках городского типа)</t>
  </si>
  <si>
    <t>6007824</t>
  </si>
  <si>
    <t>Ведомственная целевая программа "Культура Архангельска"</t>
  </si>
  <si>
    <t>6100000</t>
  </si>
  <si>
    <t>6100099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</si>
  <si>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</si>
  <si>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6200000</t>
  </si>
  <si>
    <t>6200099</t>
  </si>
  <si>
    <t>Молодежная политика и оздоровление детей</t>
  </si>
  <si>
    <t>Мероприятия по проведению оздоровительной кампании детей за счет средств областного бюджета</t>
  </si>
  <si>
    <t>0607832</t>
  </si>
  <si>
    <t>Премия мэра города Архангельска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</si>
  <si>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0800034</t>
  </si>
  <si>
    <t>Социальное обеспечение и иные выплаты населению</t>
  </si>
  <si>
    <t>300</t>
  </si>
  <si>
    <t>Премия имени М.В. Ломоносова мэрии города Архангельска</t>
  </si>
  <si>
    <t>6100027</t>
  </si>
  <si>
    <t>Премия мэра города Архангельска лауреатам ежегодного фестиваля творческой молодежи городов воинской славы и городов-героев России "Помним. Гордимся. Верим"</t>
  </si>
  <si>
    <t>6100033</t>
  </si>
  <si>
    <t>9107832</t>
  </si>
  <si>
    <t>Другие вопросы в области образования</t>
  </si>
  <si>
    <t>Премия мэра города Архангельска обучающимся муниципальных бюджетных образовательных учреждений дополнительного образования детей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</si>
  <si>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0100020</t>
  </si>
  <si>
    <t>Премия мэрии города Архангельска лучшим педагогическим работникам муниципальных учреждений дополнительного образования детей в сфере культуры</t>
  </si>
  <si>
    <t>0100032</t>
  </si>
  <si>
    <t>Премия мэрии города Архангельска в области физической культуры и спорта</t>
  </si>
  <si>
    <t>0200022</t>
  </si>
  <si>
    <t>6000004</t>
  </si>
  <si>
    <t>Премия мэра города Архангельска лучшим педагогическим работникам муниципальных бюджетных и казенных образовательных учреждений муниципального образования "Город Архангельск", находящихся в ведении департамента образования мэрии города Архангельска</t>
  </si>
  <si>
    <t>6000026</t>
  </si>
  <si>
    <t>Культура и кинематография</t>
  </si>
  <si>
    <t>Культура</t>
  </si>
  <si>
    <t>Муниципальная программа "Старшее поколение на 2013-2015 годы"</t>
  </si>
  <si>
    <t>0500000</t>
  </si>
  <si>
    <t>0500099</t>
  </si>
  <si>
    <t>Другие вопросы в области культуры, кинематографии</t>
  </si>
  <si>
    <t>Премия мэра города Архангельска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</si>
  <si>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0100021</t>
  </si>
  <si>
    <t>Премия имени Бориса Викторовича Шергина мэрии города Архангельска</t>
  </si>
  <si>
    <t>0100031</t>
  </si>
  <si>
    <t>6100004</t>
  </si>
  <si>
    <t>Социальная политика</t>
  </si>
  <si>
    <t>10</t>
  </si>
  <si>
    <t>Пенсионное обеспечение</t>
  </si>
  <si>
    <t>Ведомственная целевая программа "Социальная политика"</t>
  </si>
  <si>
    <t>6300000</t>
  </si>
  <si>
    <t>Ежемесячные доплаты к пенсиям отдельным категориям лиц</t>
  </si>
  <si>
    <t>6300030</t>
  </si>
  <si>
    <t>Социальное обслуживание населения</t>
  </si>
  <si>
    <t>6300099</t>
  </si>
  <si>
    <t>Социальное обеспечение населения</t>
  </si>
  <si>
    <t>Муниципальная программа "Обеспечение жильем молодых семей города Архангельска (2012-2015 годы)"</t>
  </si>
  <si>
    <t>0400000</t>
  </si>
  <si>
    <t>0400099</t>
  </si>
  <si>
    <t>Обеспечение мер социальной поддержки Почетных граждан города Архангельска</t>
  </si>
  <si>
    <t>6300028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</si>
  <si>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«О ветеранах»</t>
  </si>
  <si>
    <t>7207891</t>
  </si>
  <si>
    <t>Предоставление гражданам субсидий на оплату жилого помещения и коммунальных услуг (в части субвенций местным бюджетам)</t>
  </si>
  <si>
    <t>7307874</t>
  </si>
  <si>
    <t>Охрана семьи и детства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</si>
  <si>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</si>
  <si>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0605082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</si>
  <si>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</si>
  <si>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0607864</t>
  </si>
  <si>
    <t>Компенсация части родительской платы за присмотр и уход за ребенком в государственных и муниципальных образовательных организациях, реализующих образовательную программу дошкольного образования</t>
  </si>
  <si>
    <t>6007865</t>
  </si>
  <si>
    <t>Обеспечение мер социальной поддержки детей, переданных на воспитание под опеку (попечительство) и в приемные семьи</t>
  </si>
  <si>
    <t>6300029</t>
  </si>
  <si>
    <t>9105082</t>
  </si>
  <si>
    <t>9107864</t>
  </si>
  <si>
    <t>Другие вопросы в области социальной политики</t>
  </si>
  <si>
    <t>Городская премия пожилым людям за социальную активность "Доброта. Доверие. Достоинство"</t>
  </si>
  <si>
    <t>0500023</t>
  </si>
  <si>
    <t>Премия мэрии города Архангельска "Социальная звезда"</t>
  </si>
  <si>
    <t>0500024</t>
  </si>
  <si>
    <t>Формирование доступной среды для инвалидов в муниципальных районах и городских округах Архангельской области</t>
  </si>
  <si>
    <t>0707846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</si>
  <si>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</si>
  <si>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1900025</t>
  </si>
  <si>
    <t>6300004</t>
  </si>
  <si>
    <t>Осуществление государственных полномочий по организации и осуществлению деятельности по опеке и попечительству</t>
  </si>
  <si>
    <t>6307866</t>
  </si>
  <si>
    <t>Осуществление государственных полномочий по выплате вознаграждений профессиональным опекунам</t>
  </si>
  <si>
    <t>6307873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</si>
  <si>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</si>
  <si>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</si>
  <si>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</si>
  <si>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6200004</t>
  </si>
  <si>
    <t>Средства массовой информации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</si>
  <si>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</si>
  <si>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</si>
  <si>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</si>
  <si>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</si>
  <si>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6500099</t>
  </si>
  <si>
    <t>Обслуживание государственного (муниципального) долга</t>
  </si>
  <si>
    <t>700</t>
  </si>
  <si>
    <t>ВСЕГО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</si>
  <si>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</si>
  <si>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к решению Архангельской
городской Думы
от 12.12.2013 № 57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</si>
</sst>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color rgb="FF000000"/>
      <name val="Times New Roman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>
      <alignment vertical="top" wrapText="1"/>
    </xf>
  </cellStyleXfs>
  <cellXfs count="55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vertical="top" wrapText="1"/>
    </xf>
    <xf numFmtId="164" fontId="2" fillId="0" borderId="8" xfId="0" applyNumberFormat="1" applyFont="1" applyFill="1" applyBorder="1" applyAlignment="1">
      <alignment horizontal="right" wrapText="1"/>
    </xf>
    <xf numFmtId="0" fontId="0" fillId="0" borderId="6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center" wrapText="1"/>
    </xf>
    <xf numFmtId="164" fontId="0" fillId="0" borderId="8" xfId="0" applyNumberFormat="1" applyFont="1" applyFill="1" applyBorder="1" applyAlignment="1">
      <alignment horizontal="right" wrapText="1"/>
    </xf>
    <xf numFmtId="0" fontId="0" fillId="0" borderId="6" xfId="0" applyFont="1" applyFill="1" applyBorder="1" applyAlignment="1">
      <alignment vertical="top" wrapText="1"/>
    </xf>
    <xf numFmtId="164" fontId="0" fillId="0" borderId="0" xfId="0" applyNumberFormat="1" applyFont="1" applyFill="1" applyAlignment="1">
      <alignment vertical="top" wrapText="1"/>
    </xf>
    <xf numFmtId="164" fontId="0" fillId="0" borderId="8" xfId="0" applyNumberFormat="1" applyFill="1" applyBorder="1" applyAlignment="1">
      <alignment horizontal="right" wrapText="1"/>
    </xf>
    <xf numFmtId="0" fontId="0" fillId="0" borderId="9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11" xfId="0" applyFont="1" applyFill="1" applyBorder="1" applyAlignment="1">
      <alignment vertical="top" wrapText="1"/>
    </xf>
    <xf numFmtId="0" fontId="5" fillId="0" borderId="12" xfId="0" applyFont="1" applyFill="1" applyBorder="1" applyAlignment="1">
      <alignment horizontal="left" vertical="top" wrapText="1"/>
    </xf>
    <xf numFmtId="0" fontId="0" fillId="0" borderId="13" xfId="0" applyFont="1" applyFill="1" applyBorder="1" applyAlignment="1">
      <alignment vertical="top" wrapText="1"/>
    </xf>
    <xf numFmtId="164" fontId="2" fillId="0" borderId="14" xfId="0" applyNumberFormat="1" applyFont="1" applyFill="1" applyBorder="1" applyAlignment="1">
      <alignment horizontal="right" wrapText="1"/>
    </xf>
    <xf numFmtId="0" fontId="0" fillId="0" borderId="15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0" fillId="0" borderId="16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vertical="top" wrapText="1"/>
    </xf>
    <xf numFmtId="0" fontId="0" fillId="0" borderId="18" xfId="0" applyFont="1" applyFill="1" applyBorder="1" applyAlignment="1">
      <alignment vertical="top" wrapText="1"/>
    </xf>
    <xf numFmtId="164" fontId="2" fillId="0" borderId="19" xfId="0" applyNumberFormat="1" applyFont="1" applyFill="1" applyBorder="1" applyAlignment="1">
      <alignment horizontal="right" wrapText="1"/>
    </xf>
    <xf numFmtId="164" fontId="2" fillId="0" borderId="2" xfId="0" applyNumberFormat="1" applyFont="1" applyFill="1" applyBorder="1" applyAlignment="1">
      <alignment horizontal="right" wrapText="1"/>
    </xf>
    <xf numFmtId="164" fontId="0" fillId="0" borderId="2" xfId="0" applyNumberFormat="1" applyFill="1" applyBorder="1" applyAlignment="1">
      <alignment horizontal="right" wrapText="1"/>
    </xf>
    <xf numFmtId="164" fontId="2" fillId="0" borderId="20" xfId="0" applyNumberFormat="1" applyFont="1" applyFill="1" applyBorder="1" applyAlignment="1">
      <alignment horizontal="right" wrapText="1"/>
    </xf>
    <xf numFmtId="0" fontId="0" fillId="0" borderId="6" xfId="0" applyFill="1" applyBorder="1" applyAlignment="1">
      <alignment horizontal="left" vertical="top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164" fontId="0" fillId="0" borderId="24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0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top" wrapText="1"/>
    </xf>
    <xf numFmtId="0" fontId="0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top" wrapText="1"/>
    </xf>
    <xf numFmtId="0" fontId="0" fillId="0" borderId="2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7"/>
  <sheetViews>
    <sheetView tabSelected="1" zoomScaleNormal="100" workbookViewId="0">
      <selection activeCell="N11" sqref="N11"/>
    </sheetView>
  </sheetViews>
  <sheetFormatPr defaultRowHeight="12.75"/>
  <cols>
    <col min="1" max="1" width="52.1640625" customWidth="1"/>
    <col min="2" max="3" width="4.5" customWidth="1"/>
    <col min="4" max="4" width="9.1640625" customWidth="1"/>
    <col min="5" max="5" width="4.5" customWidth="1"/>
    <col min="6" max="7" width="11.83203125" customWidth="1"/>
  </cols>
  <sheetData>
    <row r="1" spans="1:13" ht="14.25" customHeight="1">
      <c r="A1" s="1" t="s">
        <v>0</v>
      </c>
      <c r="B1" s="1" t="s">
        <v>0</v>
      </c>
      <c r="C1" s="2" t="s">
        <v>0</v>
      </c>
      <c r="D1" s="2" t="s">
        <v>0</v>
      </c>
      <c r="E1" s="2" t="s">
        <v>0</v>
      </c>
      <c r="F1" s="44" t="s">
        <v>1</v>
      </c>
      <c r="G1" s="44"/>
    </row>
    <row r="2" spans="1:13" ht="7.5" customHeight="1">
      <c r="A2" s="1"/>
      <c r="B2" s="1"/>
      <c r="C2" s="2"/>
      <c r="D2" s="2"/>
      <c r="E2" s="2"/>
      <c r="F2" s="42"/>
      <c r="G2" s="42"/>
    </row>
    <row r="3" spans="1:13" ht="54.75" customHeight="1">
      <c r="A3" s="3" t="s">
        <v>0</v>
      </c>
      <c r="B3" s="3" t="s">
        <v>0</v>
      </c>
      <c r="C3" s="4" t="s">
        <v>0</v>
      </c>
      <c r="D3" s="4" t="s">
        <v>0</v>
      </c>
      <c r="E3" s="4" t="s">
        <v>0</v>
      </c>
      <c r="F3" s="54" t="s">
        <v>300</v>
      </c>
      <c r="G3" s="45"/>
    </row>
    <row r="4" spans="1:13" ht="69.75" customHeight="1">
      <c r="A4" s="46" t="s">
        <v>2</v>
      </c>
      <c r="B4" s="46"/>
      <c r="C4" s="46"/>
      <c r="D4" s="46"/>
      <c r="E4" s="46"/>
      <c r="F4" s="46"/>
      <c r="G4" s="46"/>
    </row>
    <row r="5" spans="1:13" ht="15.95" customHeight="1">
      <c r="A5" s="47" t="s">
        <v>3</v>
      </c>
      <c r="B5" s="49" t="s">
        <v>4</v>
      </c>
      <c r="C5" s="49" t="s">
        <v>5</v>
      </c>
      <c r="D5" s="49" t="s">
        <v>6</v>
      </c>
      <c r="E5" s="51" t="s">
        <v>7</v>
      </c>
      <c r="F5" s="53" t="s">
        <v>8</v>
      </c>
      <c r="G5" s="53"/>
    </row>
    <row r="6" spans="1:13" ht="13.9" customHeight="1">
      <c r="A6" s="48" t="s">
        <v>0</v>
      </c>
      <c r="B6" s="50" t="s">
        <v>0</v>
      </c>
      <c r="C6" s="50" t="s">
        <v>0</v>
      </c>
      <c r="D6" s="50" t="s">
        <v>0</v>
      </c>
      <c r="E6" s="52" t="s">
        <v>0</v>
      </c>
      <c r="F6" s="5" t="s">
        <v>9</v>
      </c>
      <c r="G6" s="5" t="s">
        <v>10</v>
      </c>
    </row>
    <row r="7" spans="1:13" ht="12" customHeight="1">
      <c r="A7" s="39" t="s">
        <v>11</v>
      </c>
      <c r="B7" s="40" t="s">
        <v>12</v>
      </c>
      <c r="C7" s="40" t="s">
        <v>13</v>
      </c>
      <c r="D7" s="40" t="s">
        <v>14</v>
      </c>
      <c r="E7" s="41" t="s">
        <v>15</v>
      </c>
      <c r="F7" s="6" t="s">
        <v>16</v>
      </c>
      <c r="G7" s="6" t="s">
        <v>17</v>
      </c>
    </row>
    <row r="8" spans="1:13" ht="14.45" customHeight="1">
      <c r="A8" s="9" t="s">
        <v>18</v>
      </c>
      <c r="B8" s="10" t="s">
        <v>19</v>
      </c>
      <c r="C8" s="11" t="s">
        <v>0</v>
      </c>
      <c r="D8" s="11" t="s">
        <v>0</v>
      </c>
      <c r="E8" s="29" t="s">
        <v>0</v>
      </c>
      <c r="F8" s="34">
        <f>F9+F14+F26+F44+F56+F66+F70</f>
        <v>619949.30000000005</v>
      </c>
      <c r="G8" s="12">
        <f>G9+G14+G26+G44+G56+G66+G70</f>
        <v>629938.4</v>
      </c>
      <c r="L8" s="21"/>
      <c r="M8" s="21"/>
    </row>
    <row r="9" spans="1:13" ht="27.75" customHeight="1">
      <c r="A9" s="13" t="s">
        <v>20</v>
      </c>
      <c r="B9" s="14" t="s">
        <v>19</v>
      </c>
      <c r="C9" s="14" t="s">
        <v>21</v>
      </c>
      <c r="D9" s="15" t="s">
        <v>0</v>
      </c>
      <c r="E9" s="30" t="s">
        <v>0</v>
      </c>
      <c r="F9" s="35">
        <f t="shared" ref="F9:G11" si="0">F10</f>
        <v>2647</v>
      </c>
      <c r="G9" s="16">
        <f t="shared" si="0"/>
        <v>2647</v>
      </c>
      <c r="L9" s="21"/>
      <c r="M9" s="21"/>
    </row>
    <row r="10" spans="1:13" ht="39.75" customHeight="1">
      <c r="A10" s="17" t="s">
        <v>22</v>
      </c>
      <c r="B10" s="18" t="s">
        <v>19</v>
      </c>
      <c r="C10" s="18" t="s">
        <v>21</v>
      </c>
      <c r="D10" s="18" t="s">
        <v>23</v>
      </c>
      <c r="E10" s="30" t="s">
        <v>0</v>
      </c>
      <c r="F10" s="8">
        <f t="shared" si="0"/>
        <v>2647</v>
      </c>
      <c r="G10" s="19">
        <f t="shared" si="0"/>
        <v>2647</v>
      </c>
      <c r="L10" s="21"/>
      <c r="M10" s="21"/>
    </row>
    <row r="11" spans="1:13" ht="14.45" customHeight="1">
      <c r="A11" s="17" t="s">
        <v>24</v>
      </c>
      <c r="B11" s="18" t="s">
        <v>19</v>
      </c>
      <c r="C11" s="18" t="s">
        <v>21</v>
      </c>
      <c r="D11" s="18" t="s">
        <v>25</v>
      </c>
      <c r="E11" s="30" t="s">
        <v>0</v>
      </c>
      <c r="F11" s="8">
        <f t="shared" si="0"/>
        <v>2647</v>
      </c>
      <c r="G11" s="19">
        <f t="shared" si="0"/>
        <v>2647</v>
      </c>
      <c r="L11" s="21"/>
      <c r="M11" s="21"/>
    </row>
    <row r="12" spans="1:13" ht="52.5" customHeight="1">
      <c r="A12" s="17" t="s">
        <v>26</v>
      </c>
      <c r="B12" s="18" t="s">
        <v>19</v>
      </c>
      <c r="C12" s="18" t="s">
        <v>21</v>
      </c>
      <c r="D12" s="18" t="s">
        <v>25</v>
      </c>
      <c r="E12" s="31" t="s">
        <v>27</v>
      </c>
      <c r="F12" s="8">
        <v>2647</v>
      </c>
      <c r="G12" s="8">
        <v>2647</v>
      </c>
      <c r="L12" s="21"/>
      <c r="M12" s="21"/>
    </row>
    <row r="13" spans="1:13" ht="10.5" customHeight="1">
      <c r="A13" s="20" t="s">
        <v>0</v>
      </c>
      <c r="B13" s="15" t="s">
        <v>0</v>
      </c>
      <c r="C13" s="15" t="s">
        <v>0</v>
      </c>
      <c r="D13" s="15" t="s">
        <v>0</v>
      </c>
      <c r="E13" s="30" t="s">
        <v>0</v>
      </c>
      <c r="F13" s="7" t="s">
        <v>0</v>
      </c>
      <c r="G13" s="7" t="s">
        <v>0</v>
      </c>
      <c r="L13" s="21"/>
      <c r="M13" s="21"/>
    </row>
    <row r="14" spans="1:13" ht="52.5" customHeight="1">
      <c r="A14" s="13" t="s">
        <v>28</v>
      </c>
      <c r="B14" s="14" t="s">
        <v>19</v>
      </c>
      <c r="C14" s="14" t="s">
        <v>29</v>
      </c>
      <c r="D14" s="15" t="s">
        <v>0</v>
      </c>
      <c r="E14" s="30" t="s">
        <v>0</v>
      </c>
      <c r="F14" s="35">
        <f>F15</f>
        <v>33170.9</v>
      </c>
      <c r="G14" s="16">
        <f>G15</f>
        <v>33170.9</v>
      </c>
      <c r="L14" s="21"/>
      <c r="M14" s="21"/>
    </row>
    <row r="15" spans="1:13" ht="14.45" customHeight="1">
      <c r="A15" s="17" t="s">
        <v>30</v>
      </c>
      <c r="B15" s="18" t="s">
        <v>19</v>
      </c>
      <c r="C15" s="18" t="s">
        <v>29</v>
      </c>
      <c r="D15" s="18" t="s">
        <v>31</v>
      </c>
      <c r="E15" s="30" t="s">
        <v>0</v>
      </c>
      <c r="F15" s="8">
        <f>F16+F18+F22</f>
        <v>33170.9</v>
      </c>
      <c r="G15" s="19">
        <f>G16+G18+G22</f>
        <v>33170.9</v>
      </c>
      <c r="L15" s="21"/>
      <c r="M15" s="21"/>
    </row>
    <row r="16" spans="1:13" ht="14.45" customHeight="1">
      <c r="A16" s="17" t="s">
        <v>32</v>
      </c>
      <c r="B16" s="18" t="s">
        <v>19</v>
      </c>
      <c r="C16" s="18" t="s">
        <v>29</v>
      </c>
      <c r="D16" s="18" t="s">
        <v>33</v>
      </c>
      <c r="E16" s="30" t="s">
        <v>0</v>
      </c>
      <c r="F16" s="8">
        <f>F17</f>
        <v>2647</v>
      </c>
      <c r="G16" s="19">
        <f>G17</f>
        <v>2647</v>
      </c>
      <c r="L16" s="21"/>
      <c r="M16" s="21"/>
    </row>
    <row r="17" spans="1:13" ht="52.5" customHeight="1">
      <c r="A17" s="17" t="s">
        <v>26</v>
      </c>
      <c r="B17" s="18" t="s">
        <v>19</v>
      </c>
      <c r="C17" s="18" t="s">
        <v>29</v>
      </c>
      <c r="D17" s="18" t="s">
        <v>33</v>
      </c>
      <c r="E17" s="31" t="s">
        <v>27</v>
      </c>
      <c r="F17" s="8">
        <v>2647</v>
      </c>
      <c r="G17" s="8">
        <v>2647</v>
      </c>
      <c r="L17" s="21"/>
      <c r="M17" s="21"/>
    </row>
    <row r="18" spans="1:13" ht="14.45" customHeight="1">
      <c r="A18" s="17" t="s">
        <v>34</v>
      </c>
      <c r="B18" s="18" t="s">
        <v>19</v>
      </c>
      <c r="C18" s="18" t="s">
        <v>29</v>
      </c>
      <c r="D18" s="18" t="s">
        <v>35</v>
      </c>
      <c r="E18" s="30" t="s">
        <v>0</v>
      </c>
      <c r="F18" s="8">
        <f>F19+F20+F21</f>
        <v>18051.300000000003</v>
      </c>
      <c r="G18" s="19">
        <f>G19+G20+G21</f>
        <v>18051.300000000003</v>
      </c>
      <c r="L18" s="21"/>
      <c r="M18" s="21"/>
    </row>
    <row r="19" spans="1:13" ht="52.5" customHeight="1">
      <c r="A19" s="17" t="s">
        <v>26</v>
      </c>
      <c r="B19" s="18" t="s">
        <v>19</v>
      </c>
      <c r="C19" s="18" t="s">
        <v>29</v>
      </c>
      <c r="D19" s="18" t="s">
        <v>35</v>
      </c>
      <c r="E19" s="31" t="s">
        <v>27</v>
      </c>
      <c r="F19" s="8">
        <v>15578.5</v>
      </c>
      <c r="G19" s="8">
        <v>15578.5</v>
      </c>
      <c r="L19" s="21"/>
      <c r="M19" s="21"/>
    </row>
    <row r="20" spans="1:13" ht="28.9" customHeight="1">
      <c r="A20" s="17" t="s">
        <v>36</v>
      </c>
      <c r="B20" s="18" t="s">
        <v>19</v>
      </c>
      <c r="C20" s="18" t="s">
        <v>29</v>
      </c>
      <c r="D20" s="18" t="s">
        <v>35</v>
      </c>
      <c r="E20" s="31" t="s">
        <v>37</v>
      </c>
      <c r="F20" s="8">
        <v>2464.9</v>
      </c>
      <c r="G20" s="8">
        <v>2464.9</v>
      </c>
      <c r="L20" s="21"/>
      <c r="M20" s="21"/>
    </row>
    <row r="21" spans="1:13" ht="14.45" customHeight="1">
      <c r="A21" s="17" t="s">
        <v>38</v>
      </c>
      <c r="B21" s="18" t="s">
        <v>19</v>
      </c>
      <c r="C21" s="18" t="s">
        <v>29</v>
      </c>
      <c r="D21" s="18" t="s">
        <v>35</v>
      </c>
      <c r="E21" s="31" t="s">
        <v>39</v>
      </c>
      <c r="F21" s="8">
        <v>7.9</v>
      </c>
      <c r="G21" s="8">
        <v>7.9</v>
      </c>
      <c r="L21" s="21"/>
      <c r="M21" s="21"/>
    </row>
    <row r="22" spans="1:13" ht="14.45" customHeight="1">
      <c r="A22" s="17" t="s">
        <v>40</v>
      </c>
      <c r="B22" s="18" t="s">
        <v>19</v>
      </c>
      <c r="C22" s="18" t="s">
        <v>29</v>
      </c>
      <c r="D22" s="18" t="s">
        <v>41</v>
      </c>
      <c r="E22" s="30" t="s">
        <v>0</v>
      </c>
      <c r="F22" s="8">
        <f>F23+F24</f>
        <v>12472.6</v>
      </c>
      <c r="G22" s="19">
        <f>G23+G24</f>
        <v>12472.6</v>
      </c>
      <c r="L22" s="21"/>
      <c r="M22" s="21"/>
    </row>
    <row r="23" spans="1:13" ht="52.5" customHeight="1">
      <c r="A23" s="17" t="s">
        <v>26</v>
      </c>
      <c r="B23" s="18" t="s">
        <v>19</v>
      </c>
      <c r="C23" s="18" t="s">
        <v>29</v>
      </c>
      <c r="D23" s="18" t="s">
        <v>41</v>
      </c>
      <c r="E23" s="31" t="s">
        <v>27</v>
      </c>
      <c r="F23" s="8">
        <v>4717</v>
      </c>
      <c r="G23" s="8">
        <v>4717</v>
      </c>
      <c r="L23" s="21"/>
      <c r="M23" s="21"/>
    </row>
    <row r="24" spans="1:13" ht="27" customHeight="1">
      <c r="A24" s="17" t="s">
        <v>36</v>
      </c>
      <c r="B24" s="18" t="s">
        <v>19</v>
      </c>
      <c r="C24" s="18" t="s">
        <v>29</v>
      </c>
      <c r="D24" s="18" t="s">
        <v>41</v>
      </c>
      <c r="E24" s="31" t="s">
        <v>37</v>
      </c>
      <c r="F24" s="8">
        <v>7755.6</v>
      </c>
      <c r="G24" s="8">
        <v>7755.6</v>
      </c>
      <c r="L24" s="21"/>
      <c r="M24" s="21"/>
    </row>
    <row r="25" spans="1:13" ht="10.5" customHeight="1">
      <c r="A25" s="20" t="s">
        <v>0</v>
      </c>
      <c r="B25" s="15" t="s">
        <v>0</v>
      </c>
      <c r="C25" s="15" t="s">
        <v>0</v>
      </c>
      <c r="D25" s="15" t="s">
        <v>0</v>
      </c>
      <c r="E25" s="30" t="s">
        <v>0</v>
      </c>
      <c r="F25" s="7" t="s">
        <v>0</v>
      </c>
      <c r="G25" s="7" t="s">
        <v>0</v>
      </c>
      <c r="L25" s="21"/>
      <c r="M25" s="21"/>
    </row>
    <row r="26" spans="1:13" ht="52.5" customHeight="1">
      <c r="A26" s="13" t="s">
        <v>42</v>
      </c>
      <c r="B26" s="14" t="s">
        <v>19</v>
      </c>
      <c r="C26" s="14" t="s">
        <v>43</v>
      </c>
      <c r="D26" s="15" t="s">
        <v>0</v>
      </c>
      <c r="E26" s="30" t="s">
        <v>0</v>
      </c>
      <c r="F26" s="35">
        <f>F27</f>
        <v>273602.8</v>
      </c>
      <c r="G26" s="16">
        <f>G27</f>
        <v>274191.89999999997</v>
      </c>
      <c r="L26" s="21"/>
      <c r="M26" s="21"/>
    </row>
    <row r="27" spans="1:13" ht="40.5" customHeight="1">
      <c r="A27" s="17" t="s">
        <v>22</v>
      </c>
      <c r="B27" s="18" t="s">
        <v>19</v>
      </c>
      <c r="C27" s="18" t="s">
        <v>43</v>
      </c>
      <c r="D27" s="18" t="s">
        <v>23</v>
      </c>
      <c r="E27" s="30" t="s">
        <v>0</v>
      </c>
      <c r="F27" s="8">
        <f>F28+F32+F34+F37+F39+F41</f>
        <v>273602.8</v>
      </c>
      <c r="G27" s="19">
        <f>G28+G32+G34+G37+G39+G41</f>
        <v>274191.89999999997</v>
      </c>
      <c r="L27" s="21"/>
      <c r="M27" s="21"/>
    </row>
    <row r="28" spans="1:13" ht="14.45" customHeight="1">
      <c r="A28" s="17" t="s">
        <v>44</v>
      </c>
      <c r="B28" s="18" t="s">
        <v>19</v>
      </c>
      <c r="C28" s="18" t="s">
        <v>43</v>
      </c>
      <c r="D28" s="18" t="s">
        <v>45</v>
      </c>
      <c r="E28" s="30" t="s">
        <v>0</v>
      </c>
      <c r="F28" s="8">
        <f>F29+F30+F31</f>
        <v>260035.3</v>
      </c>
      <c r="G28" s="19">
        <f>G29+G30+G31</f>
        <v>260035.3</v>
      </c>
      <c r="L28" s="21"/>
      <c r="M28" s="21"/>
    </row>
    <row r="29" spans="1:13" ht="52.5" customHeight="1">
      <c r="A29" s="17" t="s">
        <v>26</v>
      </c>
      <c r="B29" s="18" t="s">
        <v>19</v>
      </c>
      <c r="C29" s="18" t="s">
        <v>43</v>
      </c>
      <c r="D29" s="18" t="s">
        <v>45</v>
      </c>
      <c r="E29" s="31" t="s">
        <v>27</v>
      </c>
      <c r="F29" s="8">
        <v>256224.3</v>
      </c>
      <c r="G29" s="8">
        <v>256224.3</v>
      </c>
      <c r="L29" s="21"/>
      <c r="M29" s="21"/>
    </row>
    <row r="30" spans="1:13" ht="27.75" customHeight="1">
      <c r="A30" s="17" t="s">
        <v>36</v>
      </c>
      <c r="B30" s="18" t="s">
        <v>19</v>
      </c>
      <c r="C30" s="18" t="s">
        <v>43</v>
      </c>
      <c r="D30" s="18" t="s">
        <v>45</v>
      </c>
      <c r="E30" s="31" t="s">
        <v>37</v>
      </c>
      <c r="F30" s="8">
        <v>3810</v>
      </c>
      <c r="G30" s="8">
        <v>3810</v>
      </c>
      <c r="L30" s="21"/>
      <c r="M30" s="21"/>
    </row>
    <row r="31" spans="1:13" ht="14.45" customHeight="1">
      <c r="A31" s="17" t="s">
        <v>38</v>
      </c>
      <c r="B31" s="18" t="s">
        <v>19</v>
      </c>
      <c r="C31" s="18" t="s">
        <v>43</v>
      </c>
      <c r="D31" s="18" t="s">
        <v>45</v>
      </c>
      <c r="E31" s="31" t="s">
        <v>39</v>
      </c>
      <c r="F31" s="8">
        <v>1</v>
      </c>
      <c r="G31" s="8">
        <v>1</v>
      </c>
      <c r="L31" s="21"/>
      <c r="M31" s="21"/>
    </row>
    <row r="32" spans="1:13" ht="27.75" customHeight="1">
      <c r="A32" s="17" t="s">
        <v>46</v>
      </c>
      <c r="B32" s="18" t="s">
        <v>19</v>
      </c>
      <c r="C32" s="18" t="s">
        <v>43</v>
      </c>
      <c r="D32" s="18" t="s">
        <v>47</v>
      </c>
      <c r="E32" s="30" t="s">
        <v>0</v>
      </c>
      <c r="F32" s="8">
        <f>F33</f>
        <v>7681.5</v>
      </c>
      <c r="G32" s="19">
        <f>G33</f>
        <v>8035</v>
      </c>
      <c r="L32" s="21"/>
      <c r="M32" s="21"/>
    </row>
    <row r="33" spans="1:13" ht="52.5" customHeight="1">
      <c r="A33" s="17" t="s">
        <v>26</v>
      </c>
      <c r="B33" s="18" t="s">
        <v>19</v>
      </c>
      <c r="C33" s="18" t="s">
        <v>43</v>
      </c>
      <c r="D33" s="18" t="s">
        <v>47</v>
      </c>
      <c r="E33" s="31" t="s">
        <v>27</v>
      </c>
      <c r="F33" s="8">
        <v>7681.5</v>
      </c>
      <c r="G33" s="8">
        <v>8035</v>
      </c>
      <c r="L33" s="21"/>
      <c r="M33" s="21"/>
    </row>
    <row r="34" spans="1:13" ht="27" customHeight="1">
      <c r="A34" s="17" t="s">
        <v>48</v>
      </c>
      <c r="B34" s="18" t="s">
        <v>19</v>
      </c>
      <c r="C34" s="18" t="s">
        <v>43</v>
      </c>
      <c r="D34" s="18" t="s">
        <v>49</v>
      </c>
      <c r="E34" s="30" t="s">
        <v>0</v>
      </c>
      <c r="F34" s="8">
        <f>F35+F36</f>
        <v>4696.8</v>
      </c>
      <c r="G34" s="19">
        <f>G35+G36</f>
        <v>4885.3</v>
      </c>
      <c r="L34" s="21"/>
      <c r="M34" s="21"/>
    </row>
    <row r="35" spans="1:13" ht="52.5" customHeight="1">
      <c r="A35" s="17" t="s">
        <v>26</v>
      </c>
      <c r="B35" s="18" t="s">
        <v>19</v>
      </c>
      <c r="C35" s="18" t="s">
        <v>43</v>
      </c>
      <c r="D35" s="18" t="s">
        <v>49</v>
      </c>
      <c r="E35" s="31" t="s">
        <v>27</v>
      </c>
      <c r="F35" s="8">
        <v>4040.6</v>
      </c>
      <c r="G35" s="8">
        <v>4229.1000000000004</v>
      </c>
      <c r="L35" s="21"/>
      <c r="M35" s="21"/>
    </row>
    <row r="36" spans="1:13" ht="28.9" customHeight="1">
      <c r="A36" s="17" t="s">
        <v>36</v>
      </c>
      <c r="B36" s="18" t="s">
        <v>19</v>
      </c>
      <c r="C36" s="18" t="s">
        <v>43</v>
      </c>
      <c r="D36" s="18" t="s">
        <v>49</v>
      </c>
      <c r="E36" s="31" t="s">
        <v>37</v>
      </c>
      <c r="F36" s="8">
        <v>656.2</v>
      </c>
      <c r="G36" s="8">
        <v>656.2</v>
      </c>
      <c r="L36" s="21"/>
      <c r="M36" s="21"/>
    </row>
    <row r="37" spans="1:13" ht="52.5" customHeight="1">
      <c r="A37" s="17" t="s">
        <v>50</v>
      </c>
      <c r="B37" s="18" t="s">
        <v>19</v>
      </c>
      <c r="C37" s="18" t="s">
        <v>43</v>
      </c>
      <c r="D37" s="18" t="s">
        <v>51</v>
      </c>
      <c r="E37" s="30" t="s">
        <v>0</v>
      </c>
      <c r="F37" s="8">
        <f>F38</f>
        <v>15</v>
      </c>
      <c r="G37" s="19">
        <f>G38</f>
        <v>15</v>
      </c>
      <c r="L37" s="21"/>
      <c r="M37" s="21"/>
    </row>
    <row r="38" spans="1:13" ht="27" customHeight="1">
      <c r="A38" s="17" t="s">
        <v>36</v>
      </c>
      <c r="B38" s="18" t="s">
        <v>19</v>
      </c>
      <c r="C38" s="18" t="s">
        <v>43</v>
      </c>
      <c r="D38" s="18" t="s">
        <v>51</v>
      </c>
      <c r="E38" s="31" t="s">
        <v>37</v>
      </c>
      <c r="F38" s="8">
        <v>15</v>
      </c>
      <c r="G38" s="8">
        <v>15</v>
      </c>
      <c r="L38" s="21"/>
      <c r="M38" s="21"/>
    </row>
    <row r="39" spans="1:13" ht="28.9" customHeight="1">
      <c r="A39" s="17" t="s">
        <v>52</v>
      </c>
      <c r="B39" s="18" t="s">
        <v>19</v>
      </c>
      <c r="C39" s="18" t="s">
        <v>43</v>
      </c>
      <c r="D39" s="18" t="s">
        <v>53</v>
      </c>
      <c r="E39" s="30" t="s">
        <v>0</v>
      </c>
      <c r="F39" s="8">
        <f>F40</f>
        <v>150</v>
      </c>
      <c r="G39" s="19">
        <f>G40</f>
        <v>150</v>
      </c>
      <c r="L39" s="21"/>
      <c r="M39" s="21"/>
    </row>
    <row r="40" spans="1:13" ht="27" customHeight="1">
      <c r="A40" s="17" t="s">
        <v>36</v>
      </c>
      <c r="B40" s="18" t="s">
        <v>19</v>
      </c>
      <c r="C40" s="18" t="s">
        <v>43</v>
      </c>
      <c r="D40" s="18" t="s">
        <v>53</v>
      </c>
      <c r="E40" s="31" t="s">
        <v>37</v>
      </c>
      <c r="F40" s="8">
        <v>150</v>
      </c>
      <c r="G40" s="8">
        <v>150</v>
      </c>
      <c r="L40" s="21"/>
      <c r="M40" s="21"/>
    </row>
    <row r="41" spans="1:13" ht="27.75" customHeight="1">
      <c r="A41" s="17" t="s">
        <v>54</v>
      </c>
      <c r="B41" s="18" t="s">
        <v>19</v>
      </c>
      <c r="C41" s="18" t="s">
        <v>43</v>
      </c>
      <c r="D41" s="18" t="s">
        <v>55</v>
      </c>
      <c r="E41" s="30" t="s">
        <v>0</v>
      </c>
      <c r="F41" s="8">
        <f>F42</f>
        <v>1024.2</v>
      </c>
      <c r="G41" s="19">
        <f>G42</f>
        <v>1071.3</v>
      </c>
      <c r="L41" s="21"/>
      <c r="M41" s="21"/>
    </row>
    <row r="42" spans="1:13" ht="52.5" customHeight="1">
      <c r="A42" s="17" t="s">
        <v>26</v>
      </c>
      <c r="B42" s="18" t="s">
        <v>19</v>
      </c>
      <c r="C42" s="18" t="s">
        <v>43</v>
      </c>
      <c r="D42" s="18" t="s">
        <v>55</v>
      </c>
      <c r="E42" s="31" t="s">
        <v>27</v>
      </c>
      <c r="F42" s="8">
        <v>1024.2</v>
      </c>
      <c r="G42" s="8">
        <v>1071.3</v>
      </c>
      <c r="L42" s="21"/>
      <c r="M42" s="21"/>
    </row>
    <row r="43" spans="1:13" ht="10.5" customHeight="1">
      <c r="A43" s="20" t="s">
        <v>0</v>
      </c>
      <c r="B43" s="15" t="s">
        <v>0</v>
      </c>
      <c r="C43" s="15" t="s">
        <v>0</v>
      </c>
      <c r="D43" s="15" t="s">
        <v>0</v>
      </c>
      <c r="E43" s="30" t="s">
        <v>0</v>
      </c>
      <c r="F43" s="7" t="s">
        <v>0</v>
      </c>
      <c r="G43" s="7" t="s">
        <v>0</v>
      </c>
      <c r="L43" s="21"/>
      <c r="M43" s="21"/>
    </row>
    <row r="44" spans="1:13" ht="39.75" customHeight="1">
      <c r="A44" s="13" t="s">
        <v>56</v>
      </c>
      <c r="B44" s="14" t="s">
        <v>19</v>
      </c>
      <c r="C44" s="14" t="s">
        <v>57</v>
      </c>
      <c r="D44" s="15" t="s">
        <v>0</v>
      </c>
      <c r="E44" s="30" t="s">
        <v>0</v>
      </c>
      <c r="F44" s="35">
        <f>F45+F49</f>
        <v>40683</v>
      </c>
      <c r="G44" s="16">
        <f>G45+G49</f>
        <v>40683</v>
      </c>
      <c r="L44" s="21"/>
      <c r="M44" s="21"/>
    </row>
    <row r="45" spans="1:13" ht="28.9" customHeight="1">
      <c r="A45" s="17" t="s">
        <v>58</v>
      </c>
      <c r="B45" s="18" t="s">
        <v>19</v>
      </c>
      <c r="C45" s="18" t="s">
        <v>57</v>
      </c>
      <c r="D45" s="18" t="s">
        <v>59</v>
      </c>
      <c r="E45" s="30" t="s">
        <v>0</v>
      </c>
      <c r="F45" s="8">
        <f>F46</f>
        <v>30908.7</v>
      </c>
      <c r="G45" s="19">
        <f>G46</f>
        <v>30908.7</v>
      </c>
      <c r="L45" s="21"/>
      <c r="M45" s="21"/>
    </row>
    <row r="46" spans="1:13" ht="14.45" customHeight="1">
      <c r="A46" s="17" t="s">
        <v>44</v>
      </c>
      <c r="B46" s="18" t="s">
        <v>19</v>
      </c>
      <c r="C46" s="18" t="s">
        <v>57</v>
      </c>
      <c r="D46" s="18" t="s">
        <v>60</v>
      </c>
      <c r="E46" s="30" t="s">
        <v>0</v>
      </c>
      <c r="F46" s="8">
        <f>F47+F48</f>
        <v>30908.7</v>
      </c>
      <c r="G46" s="19">
        <f>G47+G48</f>
        <v>30908.7</v>
      </c>
      <c r="L46" s="21"/>
      <c r="M46" s="21"/>
    </row>
    <row r="47" spans="1:13" ht="52.5" customHeight="1">
      <c r="A47" s="17" t="s">
        <v>26</v>
      </c>
      <c r="B47" s="18" t="s">
        <v>19</v>
      </c>
      <c r="C47" s="18" t="s">
        <v>57</v>
      </c>
      <c r="D47" s="18" t="s">
        <v>60</v>
      </c>
      <c r="E47" s="31" t="s">
        <v>27</v>
      </c>
      <c r="F47" s="8">
        <v>30695.7</v>
      </c>
      <c r="G47" s="8">
        <v>30695.7</v>
      </c>
      <c r="L47" s="21"/>
      <c r="M47" s="21"/>
    </row>
    <row r="48" spans="1:13" ht="28.9" customHeight="1">
      <c r="A48" s="17" t="s">
        <v>36</v>
      </c>
      <c r="B48" s="18" t="s">
        <v>19</v>
      </c>
      <c r="C48" s="18" t="s">
        <v>57</v>
      </c>
      <c r="D48" s="18" t="s">
        <v>60</v>
      </c>
      <c r="E48" s="31" t="s">
        <v>37</v>
      </c>
      <c r="F48" s="8">
        <v>213</v>
      </c>
      <c r="G48" s="8">
        <v>213</v>
      </c>
      <c r="L48" s="21"/>
      <c r="M48" s="21"/>
    </row>
    <row r="49" spans="1:13" ht="28.9" customHeight="1">
      <c r="A49" s="17" t="s">
        <v>61</v>
      </c>
      <c r="B49" s="18" t="s">
        <v>19</v>
      </c>
      <c r="C49" s="18" t="s">
        <v>57</v>
      </c>
      <c r="D49" s="18" t="s">
        <v>62</v>
      </c>
      <c r="E49" s="30" t="s">
        <v>0</v>
      </c>
      <c r="F49" s="8">
        <f>F50+F52</f>
        <v>9774.2999999999993</v>
      </c>
      <c r="G49" s="19">
        <f>G50+G52</f>
        <v>9774.2999999999993</v>
      </c>
      <c r="L49" s="21"/>
      <c r="M49" s="21"/>
    </row>
    <row r="50" spans="1:13" ht="14.45" customHeight="1">
      <c r="A50" s="17" t="s">
        <v>63</v>
      </c>
      <c r="B50" s="18" t="s">
        <v>19</v>
      </c>
      <c r="C50" s="18" t="s">
        <v>57</v>
      </c>
      <c r="D50" s="18" t="s">
        <v>64</v>
      </c>
      <c r="E50" s="30" t="s">
        <v>0</v>
      </c>
      <c r="F50" s="8">
        <f>F51</f>
        <v>2802.7</v>
      </c>
      <c r="G50" s="19">
        <f>G51</f>
        <v>2802.7</v>
      </c>
      <c r="L50" s="21"/>
      <c r="M50" s="21"/>
    </row>
    <row r="51" spans="1:13" ht="52.5" customHeight="1">
      <c r="A51" s="17" t="s">
        <v>26</v>
      </c>
      <c r="B51" s="18" t="s">
        <v>19</v>
      </c>
      <c r="C51" s="18" t="s">
        <v>57</v>
      </c>
      <c r="D51" s="18" t="s">
        <v>64</v>
      </c>
      <c r="E51" s="31" t="s">
        <v>27</v>
      </c>
      <c r="F51" s="8">
        <v>2802.7</v>
      </c>
      <c r="G51" s="8">
        <v>2802.7</v>
      </c>
      <c r="L51" s="21"/>
      <c r="M51" s="21"/>
    </row>
    <row r="52" spans="1:13" ht="14.45" customHeight="1">
      <c r="A52" s="17" t="s">
        <v>65</v>
      </c>
      <c r="B52" s="18" t="s">
        <v>19</v>
      </c>
      <c r="C52" s="18" t="s">
        <v>57</v>
      </c>
      <c r="D52" s="18" t="s">
        <v>66</v>
      </c>
      <c r="E52" s="30" t="s">
        <v>0</v>
      </c>
      <c r="F52" s="8">
        <f>F53+F54</f>
        <v>6971.6</v>
      </c>
      <c r="G52" s="19">
        <f>G53+G54</f>
        <v>6971.6</v>
      </c>
      <c r="L52" s="21"/>
      <c r="M52" s="21"/>
    </row>
    <row r="53" spans="1:13" ht="52.5" customHeight="1">
      <c r="A53" s="17" t="s">
        <v>26</v>
      </c>
      <c r="B53" s="18" t="s">
        <v>19</v>
      </c>
      <c r="C53" s="18" t="s">
        <v>57</v>
      </c>
      <c r="D53" s="18" t="s">
        <v>66</v>
      </c>
      <c r="E53" s="31" t="s">
        <v>27</v>
      </c>
      <c r="F53" s="8">
        <v>6808.1</v>
      </c>
      <c r="G53" s="8">
        <v>6808.1</v>
      </c>
      <c r="L53" s="21"/>
      <c r="M53" s="21"/>
    </row>
    <row r="54" spans="1:13" ht="28.9" customHeight="1">
      <c r="A54" s="17" t="s">
        <v>36</v>
      </c>
      <c r="B54" s="18" t="s">
        <v>19</v>
      </c>
      <c r="C54" s="18" t="s">
        <v>57</v>
      </c>
      <c r="D54" s="18" t="s">
        <v>66</v>
      </c>
      <c r="E54" s="31" t="s">
        <v>37</v>
      </c>
      <c r="F54" s="8">
        <v>163.5</v>
      </c>
      <c r="G54" s="8">
        <v>163.5</v>
      </c>
      <c r="L54" s="21"/>
      <c r="M54" s="21"/>
    </row>
    <row r="55" spans="1:13" ht="10.5" customHeight="1">
      <c r="A55" s="20" t="s">
        <v>0</v>
      </c>
      <c r="B55" s="15" t="s">
        <v>0</v>
      </c>
      <c r="C55" s="15" t="s">
        <v>0</v>
      </c>
      <c r="D55" s="15" t="s">
        <v>0</v>
      </c>
      <c r="E55" s="30" t="s">
        <v>0</v>
      </c>
      <c r="F55" s="7" t="s">
        <v>0</v>
      </c>
      <c r="G55" s="7" t="s">
        <v>0</v>
      </c>
      <c r="L55" s="21"/>
      <c r="M55" s="21"/>
    </row>
    <row r="56" spans="1:13" ht="14.45" customHeight="1">
      <c r="A56" s="13" t="s">
        <v>67</v>
      </c>
      <c r="B56" s="14" t="s">
        <v>19</v>
      </c>
      <c r="C56" s="14" t="s">
        <v>68</v>
      </c>
      <c r="D56" s="15" t="s">
        <v>0</v>
      </c>
      <c r="E56" s="30" t="s">
        <v>0</v>
      </c>
      <c r="F56" s="35">
        <f>F57</f>
        <v>4712</v>
      </c>
      <c r="G56" s="16">
        <f>G57</f>
        <v>16212</v>
      </c>
      <c r="L56" s="21"/>
      <c r="M56" s="21"/>
    </row>
    <row r="57" spans="1:13" ht="28.9" customHeight="1">
      <c r="A57" s="17" t="s">
        <v>69</v>
      </c>
      <c r="B57" s="18" t="s">
        <v>19</v>
      </c>
      <c r="C57" s="18" t="s">
        <v>68</v>
      </c>
      <c r="D57" s="18" t="s">
        <v>70</v>
      </c>
      <c r="E57" s="30" t="s">
        <v>0</v>
      </c>
      <c r="F57" s="8">
        <f>F58+F61+F63</f>
        <v>4712</v>
      </c>
      <c r="G57" s="19">
        <f>G58+G61+G63</f>
        <v>16212</v>
      </c>
      <c r="L57" s="21"/>
      <c r="M57" s="21"/>
    </row>
    <row r="58" spans="1:13" ht="14.45" customHeight="1">
      <c r="A58" s="17" t="s">
        <v>71</v>
      </c>
      <c r="B58" s="18" t="s">
        <v>19</v>
      </c>
      <c r="C58" s="18" t="s">
        <v>68</v>
      </c>
      <c r="D58" s="18" t="s">
        <v>72</v>
      </c>
      <c r="E58" s="30" t="s">
        <v>0</v>
      </c>
      <c r="F58" s="8">
        <f>F59+F60</f>
        <v>1695.1</v>
      </c>
      <c r="G58" s="19">
        <f>G59+G60</f>
        <v>1695.1</v>
      </c>
      <c r="L58" s="21"/>
      <c r="M58" s="21"/>
    </row>
    <row r="59" spans="1:13" ht="52.5" customHeight="1">
      <c r="A59" s="17" t="s">
        <v>26</v>
      </c>
      <c r="B59" s="18" t="s">
        <v>19</v>
      </c>
      <c r="C59" s="18" t="s">
        <v>68</v>
      </c>
      <c r="D59" s="18" t="s">
        <v>72</v>
      </c>
      <c r="E59" s="31" t="s">
        <v>27</v>
      </c>
      <c r="F59" s="8">
        <v>1545.1</v>
      </c>
      <c r="G59" s="8">
        <v>1545.1</v>
      </c>
      <c r="L59" s="21"/>
      <c r="M59" s="21"/>
    </row>
    <row r="60" spans="1:13" ht="27" customHeight="1">
      <c r="A60" s="17" t="s">
        <v>36</v>
      </c>
      <c r="B60" s="18" t="s">
        <v>19</v>
      </c>
      <c r="C60" s="18" t="s">
        <v>68</v>
      </c>
      <c r="D60" s="18" t="s">
        <v>72</v>
      </c>
      <c r="E60" s="31" t="s">
        <v>37</v>
      </c>
      <c r="F60" s="8">
        <v>150</v>
      </c>
      <c r="G60" s="8">
        <v>150</v>
      </c>
      <c r="L60" s="21"/>
      <c r="M60" s="21"/>
    </row>
    <row r="61" spans="1:13" ht="14.45" customHeight="1">
      <c r="A61" s="17" t="s">
        <v>73</v>
      </c>
      <c r="B61" s="18" t="s">
        <v>19</v>
      </c>
      <c r="C61" s="18" t="s">
        <v>68</v>
      </c>
      <c r="D61" s="18" t="s">
        <v>74</v>
      </c>
      <c r="E61" s="30" t="s">
        <v>0</v>
      </c>
      <c r="F61" s="8">
        <f>F62</f>
        <v>3016.9</v>
      </c>
      <c r="G61" s="19">
        <f>G62</f>
        <v>3016.9</v>
      </c>
      <c r="L61" s="21"/>
      <c r="M61" s="21"/>
    </row>
    <row r="62" spans="1:13" ht="52.5" customHeight="1">
      <c r="A62" s="17" t="s">
        <v>26</v>
      </c>
      <c r="B62" s="18" t="s">
        <v>19</v>
      </c>
      <c r="C62" s="18" t="s">
        <v>68</v>
      </c>
      <c r="D62" s="18" t="s">
        <v>74</v>
      </c>
      <c r="E62" s="31" t="s">
        <v>27</v>
      </c>
      <c r="F62" s="8">
        <v>3016.9</v>
      </c>
      <c r="G62" s="8">
        <v>3016.9</v>
      </c>
      <c r="L62" s="21"/>
      <c r="M62" s="21"/>
    </row>
    <row r="63" spans="1:13" ht="14.45" customHeight="1">
      <c r="A63" s="17" t="s">
        <v>75</v>
      </c>
      <c r="B63" s="18" t="s">
        <v>19</v>
      </c>
      <c r="C63" s="18" t="s">
        <v>68</v>
      </c>
      <c r="D63" s="18" t="s">
        <v>76</v>
      </c>
      <c r="E63" s="30" t="s">
        <v>0</v>
      </c>
      <c r="F63" s="8"/>
      <c r="G63" s="19">
        <f>G64</f>
        <v>11500</v>
      </c>
      <c r="L63" s="21"/>
      <c r="M63" s="21"/>
    </row>
    <row r="64" spans="1:13" ht="28.9" customHeight="1">
      <c r="A64" s="17" t="s">
        <v>36</v>
      </c>
      <c r="B64" s="18" t="s">
        <v>19</v>
      </c>
      <c r="C64" s="18" t="s">
        <v>68</v>
      </c>
      <c r="D64" s="18" t="s">
        <v>76</v>
      </c>
      <c r="E64" s="31" t="s">
        <v>37</v>
      </c>
      <c r="F64" s="8"/>
      <c r="G64" s="8">
        <v>11500</v>
      </c>
      <c r="L64" s="21"/>
      <c r="M64" s="21"/>
    </row>
    <row r="65" spans="1:13" ht="10.5" customHeight="1">
      <c r="A65" s="20" t="s">
        <v>0</v>
      </c>
      <c r="B65" s="15" t="s">
        <v>0</v>
      </c>
      <c r="C65" s="15" t="s">
        <v>0</v>
      </c>
      <c r="D65" s="15" t="s">
        <v>0</v>
      </c>
      <c r="E65" s="30" t="s">
        <v>0</v>
      </c>
      <c r="F65" s="7" t="s">
        <v>0</v>
      </c>
      <c r="G65" s="7" t="s">
        <v>0</v>
      </c>
      <c r="L65" s="21"/>
      <c r="M65" s="21"/>
    </row>
    <row r="66" spans="1:13" ht="14.45" customHeight="1">
      <c r="A66" s="13" t="s">
        <v>77</v>
      </c>
      <c r="B66" s="14" t="s">
        <v>19</v>
      </c>
      <c r="C66" s="14" t="s">
        <v>78</v>
      </c>
      <c r="D66" s="15" t="s">
        <v>0</v>
      </c>
      <c r="E66" s="30" t="s">
        <v>0</v>
      </c>
      <c r="F66" s="35">
        <f>F67</f>
        <v>46000</v>
      </c>
      <c r="G66" s="16">
        <f>G67</f>
        <v>46000</v>
      </c>
      <c r="L66" s="21"/>
      <c r="M66" s="21"/>
    </row>
    <row r="67" spans="1:13" ht="14.45" customHeight="1">
      <c r="A67" s="17" t="s">
        <v>79</v>
      </c>
      <c r="B67" s="18" t="s">
        <v>19</v>
      </c>
      <c r="C67" s="18" t="s">
        <v>78</v>
      </c>
      <c r="D67" s="18" t="s">
        <v>80</v>
      </c>
      <c r="E67" s="30" t="s">
        <v>0</v>
      </c>
      <c r="F67" s="8">
        <f>F68</f>
        <v>46000</v>
      </c>
      <c r="G67" s="19">
        <f>G68</f>
        <v>46000</v>
      </c>
      <c r="L67" s="21"/>
      <c r="M67" s="21"/>
    </row>
    <row r="68" spans="1:13" ht="14.45" customHeight="1">
      <c r="A68" s="17" t="s">
        <v>38</v>
      </c>
      <c r="B68" s="18" t="s">
        <v>19</v>
      </c>
      <c r="C68" s="18" t="s">
        <v>78</v>
      </c>
      <c r="D68" s="18" t="s">
        <v>80</v>
      </c>
      <c r="E68" s="31" t="s">
        <v>39</v>
      </c>
      <c r="F68" s="8">
        <v>46000</v>
      </c>
      <c r="G68" s="8">
        <v>46000</v>
      </c>
      <c r="L68" s="21"/>
      <c r="M68" s="21"/>
    </row>
    <row r="69" spans="1:13" ht="10.5" customHeight="1">
      <c r="A69" s="20" t="s">
        <v>0</v>
      </c>
      <c r="B69" s="15" t="s">
        <v>0</v>
      </c>
      <c r="C69" s="15" t="s">
        <v>0</v>
      </c>
      <c r="D69" s="15" t="s">
        <v>0</v>
      </c>
      <c r="E69" s="30" t="s">
        <v>0</v>
      </c>
      <c r="F69" s="7" t="s">
        <v>0</v>
      </c>
      <c r="G69" s="7" t="s">
        <v>0</v>
      </c>
      <c r="L69" s="21"/>
      <c r="M69" s="21"/>
    </row>
    <row r="70" spans="1:13" ht="14.45" customHeight="1">
      <c r="A70" s="13" t="s">
        <v>81</v>
      </c>
      <c r="B70" s="14" t="s">
        <v>19</v>
      </c>
      <c r="C70" s="14" t="s">
        <v>82</v>
      </c>
      <c r="D70" s="15" t="s">
        <v>0</v>
      </c>
      <c r="E70" s="30" t="s">
        <v>0</v>
      </c>
      <c r="F70" s="35">
        <f>F71+F77+F82+F89+F92+F95+F98+F101</f>
        <v>219133.60000000003</v>
      </c>
      <c r="G70" s="16">
        <f>G71+G77+G82+G89+G92+G95+G98+G101</f>
        <v>217033.60000000003</v>
      </c>
      <c r="L70" s="21"/>
      <c r="M70" s="21"/>
    </row>
    <row r="71" spans="1:13" ht="51" customHeight="1">
      <c r="A71" s="17" t="s">
        <v>87</v>
      </c>
      <c r="B71" s="18" t="s">
        <v>19</v>
      </c>
      <c r="C71" s="18" t="s">
        <v>82</v>
      </c>
      <c r="D71" s="18" t="s">
        <v>88</v>
      </c>
      <c r="E71" s="30" t="s">
        <v>0</v>
      </c>
      <c r="F71" s="8">
        <f>F72+F75</f>
        <v>2275.1999999999998</v>
      </c>
      <c r="G71" s="19"/>
      <c r="L71" s="21"/>
      <c r="M71" s="21"/>
    </row>
    <row r="72" spans="1:13" ht="14.45" customHeight="1">
      <c r="A72" s="17" t="s">
        <v>85</v>
      </c>
      <c r="B72" s="18" t="s">
        <v>19</v>
      </c>
      <c r="C72" s="18" t="s">
        <v>82</v>
      </c>
      <c r="D72" s="18" t="s">
        <v>89</v>
      </c>
      <c r="E72" s="30" t="s">
        <v>0</v>
      </c>
      <c r="F72" s="8">
        <f>F73+F74</f>
        <v>2100</v>
      </c>
      <c r="G72" s="19"/>
      <c r="L72" s="21"/>
      <c r="M72" s="21"/>
    </row>
    <row r="73" spans="1:13" ht="28.9" customHeight="1">
      <c r="A73" s="17" t="s">
        <v>36</v>
      </c>
      <c r="B73" s="18" t="s">
        <v>19</v>
      </c>
      <c r="C73" s="18" t="s">
        <v>82</v>
      </c>
      <c r="D73" s="18" t="s">
        <v>89</v>
      </c>
      <c r="E73" s="31" t="s">
        <v>37</v>
      </c>
      <c r="F73" s="8">
        <v>80</v>
      </c>
      <c r="G73" s="8"/>
      <c r="L73" s="21"/>
      <c r="M73" s="21"/>
    </row>
    <row r="74" spans="1:13" ht="28.9" customHeight="1">
      <c r="A74" s="17" t="s">
        <v>90</v>
      </c>
      <c r="B74" s="18" t="s">
        <v>19</v>
      </c>
      <c r="C74" s="18" t="s">
        <v>82</v>
      </c>
      <c r="D74" s="18" t="s">
        <v>89</v>
      </c>
      <c r="E74" s="31" t="s">
        <v>91</v>
      </c>
      <c r="F74" s="8">
        <v>2020</v>
      </c>
      <c r="G74" s="8"/>
      <c r="L74" s="21"/>
      <c r="M74" s="21"/>
    </row>
    <row r="75" spans="1:13" ht="28.9" customHeight="1">
      <c r="A75" s="17" t="s">
        <v>92</v>
      </c>
      <c r="B75" s="18" t="s">
        <v>19</v>
      </c>
      <c r="C75" s="18" t="s">
        <v>82</v>
      </c>
      <c r="D75" s="18" t="s">
        <v>93</v>
      </c>
      <c r="E75" s="30" t="s">
        <v>0</v>
      </c>
      <c r="F75" s="8">
        <f>F76</f>
        <v>175.2</v>
      </c>
      <c r="G75" s="19"/>
      <c r="L75" s="21"/>
      <c r="M75" s="21"/>
    </row>
    <row r="76" spans="1:13" ht="28.9" customHeight="1">
      <c r="A76" s="17" t="s">
        <v>90</v>
      </c>
      <c r="B76" s="18" t="s">
        <v>19</v>
      </c>
      <c r="C76" s="18" t="s">
        <v>82</v>
      </c>
      <c r="D76" s="18" t="s">
        <v>93</v>
      </c>
      <c r="E76" s="31" t="s">
        <v>91</v>
      </c>
      <c r="F76" s="8">
        <v>175.2</v>
      </c>
      <c r="G76" s="8"/>
      <c r="L76" s="21"/>
      <c r="M76" s="21"/>
    </row>
    <row r="77" spans="1:13" ht="39.75" customHeight="1">
      <c r="A77" s="17" t="s">
        <v>22</v>
      </c>
      <c r="B77" s="18" t="s">
        <v>19</v>
      </c>
      <c r="C77" s="18" t="s">
        <v>82</v>
      </c>
      <c r="D77" s="18" t="s">
        <v>23</v>
      </c>
      <c r="E77" s="30" t="s">
        <v>0</v>
      </c>
      <c r="F77" s="8">
        <f>F78</f>
        <v>150402.90000000002</v>
      </c>
      <c r="G77" s="19">
        <f>G78</f>
        <v>150402.90000000002</v>
      </c>
      <c r="L77" s="21"/>
      <c r="M77" s="21"/>
    </row>
    <row r="78" spans="1:13" ht="14.45" customHeight="1">
      <c r="A78" s="17" t="s">
        <v>85</v>
      </c>
      <c r="B78" s="18" t="s">
        <v>19</v>
      </c>
      <c r="C78" s="18" t="s">
        <v>82</v>
      </c>
      <c r="D78" s="18" t="s">
        <v>94</v>
      </c>
      <c r="E78" s="30" t="s">
        <v>0</v>
      </c>
      <c r="F78" s="8">
        <f>F79+F80+F81</f>
        <v>150402.90000000002</v>
      </c>
      <c r="G78" s="19">
        <f>G79+G80+G81</f>
        <v>150402.90000000002</v>
      </c>
      <c r="L78" s="21"/>
      <c r="M78" s="21"/>
    </row>
    <row r="79" spans="1:13" ht="52.5" customHeight="1">
      <c r="A79" s="17" t="s">
        <v>26</v>
      </c>
      <c r="B79" s="18" t="s">
        <v>19</v>
      </c>
      <c r="C79" s="18" t="s">
        <v>82</v>
      </c>
      <c r="D79" s="18" t="s">
        <v>94</v>
      </c>
      <c r="E79" s="31" t="s">
        <v>27</v>
      </c>
      <c r="F79" s="8">
        <v>46327.4</v>
      </c>
      <c r="G79" s="8">
        <v>46327.4</v>
      </c>
      <c r="L79" s="21"/>
      <c r="M79" s="21"/>
    </row>
    <row r="80" spans="1:13" ht="28.9" customHeight="1">
      <c r="A80" s="17" t="s">
        <v>36</v>
      </c>
      <c r="B80" s="18" t="s">
        <v>19</v>
      </c>
      <c r="C80" s="18" t="s">
        <v>82</v>
      </c>
      <c r="D80" s="18" t="s">
        <v>94</v>
      </c>
      <c r="E80" s="31" t="s">
        <v>37</v>
      </c>
      <c r="F80" s="8">
        <v>98082.3</v>
      </c>
      <c r="G80" s="8">
        <v>98082.3</v>
      </c>
      <c r="L80" s="21"/>
      <c r="M80" s="21"/>
    </row>
    <row r="81" spans="1:13" ht="14.45" customHeight="1">
      <c r="A81" s="17" t="s">
        <v>38</v>
      </c>
      <c r="B81" s="18" t="s">
        <v>19</v>
      </c>
      <c r="C81" s="18" t="s">
        <v>82</v>
      </c>
      <c r="D81" s="18" t="s">
        <v>94</v>
      </c>
      <c r="E81" s="31" t="s">
        <v>39</v>
      </c>
      <c r="F81" s="8">
        <v>5993.2</v>
      </c>
      <c r="G81" s="8">
        <v>5993.2</v>
      </c>
      <c r="L81" s="21"/>
      <c r="M81" s="21"/>
    </row>
    <row r="82" spans="1:13" ht="39.75" customHeight="1">
      <c r="A82" s="17" t="s">
        <v>95</v>
      </c>
      <c r="B82" s="18" t="s">
        <v>19</v>
      </c>
      <c r="C82" s="18" t="s">
        <v>82</v>
      </c>
      <c r="D82" s="18" t="s">
        <v>96</v>
      </c>
      <c r="E82" s="30" t="s">
        <v>0</v>
      </c>
      <c r="F82" s="8">
        <f>F83+F86</f>
        <v>45750.5</v>
      </c>
      <c r="G82" s="19">
        <f>G83+G86</f>
        <v>45750.5</v>
      </c>
      <c r="L82" s="21"/>
      <c r="M82" s="21"/>
    </row>
    <row r="83" spans="1:13" ht="14.45" customHeight="1">
      <c r="A83" s="17" t="s">
        <v>44</v>
      </c>
      <c r="B83" s="18" t="s">
        <v>19</v>
      </c>
      <c r="C83" s="18" t="s">
        <v>82</v>
      </c>
      <c r="D83" s="18" t="s">
        <v>97</v>
      </c>
      <c r="E83" s="30" t="s">
        <v>0</v>
      </c>
      <c r="F83" s="8">
        <f>F84+F85</f>
        <v>26848.5</v>
      </c>
      <c r="G83" s="19">
        <f>G84+G85</f>
        <v>26848.5</v>
      </c>
      <c r="L83" s="21"/>
      <c r="M83" s="21"/>
    </row>
    <row r="84" spans="1:13" ht="52.5" customHeight="1">
      <c r="A84" s="17" t="s">
        <v>26</v>
      </c>
      <c r="B84" s="18" t="s">
        <v>19</v>
      </c>
      <c r="C84" s="18" t="s">
        <v>82</v>
      </c>
      <c r="D84" s="18" t="s">
        <v>97</v>
      </c>
      <c r="E84" s="31" t="s">
        <v>27</v>
      </c>
      <c r="F84" s="8">
        <v>26705.5</v>
      </c>
      <c r="G84" s="8">
        <v>26705.5</v>
      </c>
      <c r="L84" s="21"/>
      <c r="M84" s="21"/>
    </row>
    <row r="85" spans="1:13" ht="27" customHeight="1">
      <c r="A85" s="17" t="s">
        <v>36</v>
      </c>
      <c r="B85" s="18" t="s">
        <v>19</v>
      </c>
      <c r="C85" s="18" t="s">
        <v>82</v>
      </c>
      <c r="D85" s="18" t="s">
        <v>97</v>
      </c>
      <c r="E85" s="31" t="s">
        <v>37</v>
      </c>
      <c r="F85" s="8">
        <v>143</v>
      </c>
      <c r="G85" s="8">
        <v>143</v>
      </c>
      <c r="L85" s="21"/>
      <c r="M85" s="21"/>
    </row>
    <row r="86" spans="1:13" ht="14.45" customHeight="1">
      <c r="A86" s="17" t="s">
        <v>85</v>
      </c>
      <c r="B86" s="18" t="s">
        <v>19</v>
      </c>
      <c r="C86" s="18" t="s">
        <v>82</v>
      </c>
      <c r="D86" s="18" t="s">
        <v>98</v>
      </c>
      <c r="E86" s="30" t="s">
        <v>0</v>
      </c>
      <c r="F86" s="8">
        <f>F87+F88</f>
        <v>18902</v>
      </c>
      <c r="G86" s="19">
        <f>G87+G88</f>
        <v>18902</v>
      </c>
      <c r="L86" s="21"/>
      <c r="M86" s="21"/>
    </row>
    <row r="87" spans="1:13" ht="27" customHeight="1">
      <c r="A87" s="17" t="s">
        <v>36</v>
      </c>
      <c r="B87" s="18" t="s">
        <v>19</v>
      </c>
      <c r="C87" s="18" t="s">
        <v>82</v>
      </c>
      <c r="D87" s="18" t="s">
        <v>98</v>
      </c>
      <c r="E87" s="31" t="s">
        <v>37</v>
      </c>
      <c r="F87" s="8">
        <v>14827.1</v>
      </c>
      <c r="G87" s="8">
        <v>14827.1</v>
      </c>
      <c r="L87" s="21"/>
      <c r="M87" s="21"/>
    </row>
    <row r="88" spans="1:13" ht="14.45" customHeight="1">
      <c r="A88" s="17" t="s">
        <v>38</v>
      </c>
      <c r="B88" s="18" t="s">
        <v>19</v>
      </c>
      <c r="C88" s="18" t="s">
        <v>82</v>
      </c>
      <c r="D88" s="18" t="s">
        <v>98</v>
      </c>
      <c r="E88" s="31" t="s">
        <v>39</v>
      </c>
      <c r="F88" s="8">
        <v>4074.9</v>
      </c>
      <c r="G88" s="8">
        <v>4074.9</v>
      </c>
      <c r="L88" s="21"/>
      <c r="M88" s="21"/>
    </row>
    <row r="89" spans="1:13" ht="39.75" customHeight="1">
      <c r="A89" s="17" t="s">
        <v>99</v>
      </c>
      <c r="B89" s="18" t="s">
        <v>19</v>
      </c>
      <c r="C89" s="18" t="s">
        <v>82</v>
      </c>
      <c r="D89" s="18" t="s">
        <v>100</v>
      </c>
      <c r="E89" s="30" t="s">
        <v>0</v>
      </c>
      <c r="F89" s="8">
        <f>F90</f>
        <v>14000</v>
      </c>
      <c r="G89" s="19">
        <f>G90</f>
        <v>14000</v>
      </c>
      <c r="L89" s="21"/>
      <c r="M89" s="21"/>
    </row>
    <row r="90" spans="1:13" ht="14.45" customHeight="1">
      <c r="A90" s="17" t="s">
        <v>85</v>
      </c>
      <c r="B90" s="18" t="s">
        <v>19</v>
      </c>
      <c r="C90" s="18" t="s">
        <v>82</v>
      </c>
      <c r="D90" s="18" t="s">
        <v>101</v>
      </c>
      <c r="E90" s="30" t="s">
        <v>0</v>
      </c>
      <c r="F90" s="8">
        <f>F91</f>
        <v>14000</v>
      </c>
      <c r="G90" s="19">
        <f>G91</f>
        <v>14000</v>
      </c>
      <c r="L90" s="21"/>
      <c r="M90" s="21"/>
    </row>
    <row r="91" spans="1:13" ht="14.45" customHeight="1">
      <c r="A91" s="17" t="s">
        <v>38</v>
      </c>
      <c r="B91" s="18" t="s">
        <v>19</v>
      </c>
      <c r="C91" s="18" t="s">
        <v>82</v>
      </c>
      <c r="D91" s="18" t="s">
        <v>101</v>
      </c>
      <c r="E91" s="31" t="s">
        <v>39</v>
      </c>
      <c r="F91" s="8">
        <v>14000</v>
      </c>
      <c r="G91" s="8">
        <v>14000</v>
      </c>
      <c r="L91" s="21"/>
      <c r="M91" s="21"/>
    </row>
    <row r="92" spans="1:13" ht="39.75" customHeight="1">
      <c r="A92" s="17" t="s">
        <v>102</v>
      </c>
      <c r="B92" s="18" t="s">
        <v>19</v>
      </c>
      <c r="C92" s="18" t="s">
        <v>82</v>
      </c>
      <c r="D92" s="18" t="s">
        <v>103</v>
      </c>
      <c r="E92" s="30" t="s">
        <v>0</v>
      </c>
      <c r="F92" s="8">
        <f>F93</f>
        <v>1486</v>
      </c>
      <c r="G92" s="19">
        <f>G93</f>
        <v>1486</v>
      </c>
      <c r="L92" s="21"/>
      <c r="M92" s="21"/>
    </row>
    <row r="93" spans="1:13" ht="14.45" customHeight="1">
      <c r="A93" s="17" t="s">
        <v>85</v>
      </c>
      <c r="B93" s="18" t="s">
        <v>19</v>
      </c>
      <c r="C93" s="18" t="s">
        <v>82</v>
      </c>
      <c r="D93" s="18" t="s">
        <v>104</v>
      </c>
      <c r="E93" s="30" t="s">
        <v>0</v>
      </c>
      <c r="F93" s="8">
        <f>F94</f>
        <v>1486</v>
      </c>
      <c r="G93" s="19">
        <f>G94</f>
        <v>1486</v>
      </c>
      <c r="L93" s="21"/>
      <c r="M93" s="21"/>
    </row>
    <row r="94" spans="1:13" ht="28.9" customHeight="1">
      <c r="A94" s="17" t="s">
        <v>36</v>
      </c>
      <c r="B94" s="18" t="s">
        <v>19</v>
      </c>
      <c r="C94" s="18" t="s">
        <v>82</v>
      </c>
      <c r="D94" s="18" t="s">
        <v>104</v>
      </c>
      <c r="E94" s="31" t="s">
        <v>37</v>
      </c>
      <c r="F94" s="8">
        <v>1486</v>
      </c>
      <c r="G94" s="8">
        <v>1486</v>
      </c>
      <c r="L94" s="21"/>
      <c r="M94" s="21"/>
    </row>
    <row r="95" spans="1:13" ht="14.45" customHeight="1">
      <c r="A95" s="17" t="s">
        <v>30</v>
      </c>
      <c r="B95" s="18" t="s">
        <v>19</v>
      </c>
      <c r="C95" s="18" t="s">
        <v>82</v>
      </c>
      <c r="D95" s="18" t="s">
        <v>31</v>
      </c>
      <c r="E95" s="30" t="s">
        <v>0</v>
      </c>
      <c r="F95" s="8">
        <f>F96</f>
        <v>5200</v>
      </c>
      <c r="G95" s="19">
        <f>G96</f>
        <v>5200</v>
      </c>
      <c r="L95" s="21"/>
      <c r="M95" s="21"/>
    </row>
    <row r="96" spans="1:13" ht="14.45" customHeight="1">
      <c r="A96" s="17" t="s">
        <v>85</v>
      </c>
      <c r="B96" s="18" t="s">
        <v>19</v>
      </c>
      <c r="C96" s="18" t="s">
        <v>82</v>
      </c>
      <c r="D96" s="18" t="s">
        <v>105</v>
      </c>
      <c r="E96" s="30" t="s">
        <v>0</v>
      </c>
      <c r="F96" s="8">
        <f>F97</f>
        <v>5200</v>
      </c>
      <c r="G96" s="19">
        <f>G97</f>
        <v>5200</v>
      </c>
      <c r="L96" s="21"/>
      <c r="M96" s="21"/>
    </row>
    <row r="97" spans="1:13" ht="28.9" customHeight="1">
      <c r="A97" s="17" t="s">
        <v>36</v>
      </c>
      <c r="B97" s="18" t="s">
        <v>19</v>
      </c>
      <c r="C97" s="18" t="s">
        <v>82</v>
      </c>
      <c r="D97" s="18" t="s">
        <v>105</v>
      </c>
      <c r="E97" s="31" t="s">
        <v>37</v>
      </c>
      <c r="F97" s="8">
        <v>5200</v>
      </c>
      <c r="G97" s="8">
        <v>5200</v>
      </c>
      <c r="L97" s="21"/>
      <c r="M97" s="21"/>
    </row>
    <row r="98" spans="1:13" ht="28.9" customHeight="1">
      <c r="A98" s="17" t="s">
        <v>61</v>
      </c>
      <c r="B98" s="18" t="s">
        <v>19</v>
      </c>
      <c r="C98" s="18" t="s">
        <v>82</v>
      </c>
      <c r="D98" s="18" t="s">
        <v>62</v>
      </c>
      <c r="E98" s="30" t="s">
        <v>0</v>
      </c>
      <c r="F98" s="8">
        <f>F99</f>
        <v>19</v>
      </c>
      <c r="G98" s="19">
        <f>G99</f>
        <v>19</v>
      </c>
      <c r="L98" s="21"/>
      <c r="M98" s="21"/>
    </row>
    <row r="99" spans="1:13" ht="14.45" customHeight="1">
      <c r="A99" s="17" t="s">
        <v>85</v>
      </c>
      <c r="B99" s="18" t="s">
        <v>19</v>
      </c>
      <c r="C99" s="18" t="s">
        <v>82</v>
      </c>
      <c r="D99" s="18" t="s">
        <v>106</v>
      </c>
      <c r="E99" s="30" t="s">
        <v>0</v>
      </c>
      <c r="F99" s="8">
        <f>F100</f>
        <v>19</v>
      </c>
      <c r="G99" s="19">
        <f>G100</f>
        <v>19</v>
      </c>
      <c r="L99" s="21"/>
      <c r="M99" s="21"/>
    </row>
    <row r="100" spans="1:13" ht="14.45" customHeight="1">
      <c r="A100" s="17" t="s">
        <v>38</v>
      </c>
      <c r="B100" s="18" t="s">
        <v>19</v>
      </c>
      <c r="C100" s="18" t="s">
        <v>82</v>
      </c>
      <c r="D100" s="18" t="s">
        <v>106</v>
      </c>
      <c r="E100" s="31" t="s">
        <v>39</v>
      </c>
      <c r="F100" s="8">
        <v>19</v>
      </c>
      <c r="G100" s="8">
        <v>19</v>
      </c>
      <c r="L100" s="21"/>
      <c r="M100" s="21"/>
    </row>
    <row r="101" spans="1:13" ht="40.5" customHeight="1">
      <c r="A101" s="17" t="s">
        <v>107</v>
      </c>
      <c r="B101" s="18" t="s">
        <v>19</v>
      </c>
      <c r="C101" s="18" t="s">
        <v>82</v>
      </c>
      <c r="D101" s="18" t="s">
        <v>108</v>
      </c>
      <c r="E101" s="30" t="s">
        <v>0</v>
      </c>
      <c r="F101" s="8"/>
      <c r="G101" s="19">
        <f>G102</f>
        <v>175.2</v>
      </c>
      <c r="L101" s="21"/>
      <c r="M101" s="21"/>
    </row>
    <row r="102" spans="1:13" ht="28.9" customHeight="1">
      <c r="A102" s="17" t="s">
        <v>92</v>
      </c>
      <c r="B102" s="18" t="s">
        <v>19</v>
      </c>
      <c r="C102" s="18" t="s">
        <v>82</v>
      </c>
      <c r="D102" s="18" t="s">
        <v>109</v>
      </c>
      <c r="E102" s="30" t="s">
        <v>0</v>
      </c>
      <c r="F102" s="8"/>
      <c r="G102" s="19">
        <f>G103</f>
        <v>175.2</v>
      </c>
      <c r="L102" s="21"/>
      <c r="M102" s="21"/>
    </row>
    <row r="103" spans="1:13" ht="28.9" customHeight="1">
      <c r="A103" s="17" t="s">
        <v>90</v>
      </c>
      <c r="B103" s="18" t="s">
        <v>19</v>
      </c>
      <c r="C103" s="18" t="s">
        <v>82</v>
      </c>
      <c r="D103" s="18" t="s">
        <v>109</v>
      </c>
      <c r="E103" s="31" t="s">
        <v>91</v>
      </c>
      <c r="F103" s="8"/>
      <c r="G103" s="8">
        <v>175.2</v>
      </c>
      <c r="L103" s="21"/>
      <c r="M103" s="21"/>
    </row>
    <row r="104" spans="1:13" ht="10.5" customHeight="1">
      <c r="A104" s="20" t="s">
        <v>0</v>
      </c>
      <c r="B104" s="15" t="s">
        <v>0</v>
      </c>
      <c r="C104" s="15" t="s">
        <v>0</v>
      </c>
      <c r="D104" s="15" t="s">
        <v>0</v>
      </c>
      <c r="E104" s="30" t="s">
        <v>0</v>
      </c>
      <c r="F104" s="7" t="s">
        <v>0</v>
      </c>
      <c r="G104" s="7" t="s">
        <v>0</v>
      </c>
      <c r="L104" s="21"/>
      <c r="M104" s="21"/>
    </row>
    <row r="105" spans="1:13" ht="28.9" customHeight="1">
      <c r="A105" s="13" t="s">
        <v>110</v>
      </c>
      <c r="B105" s="14" t="s">
        <v>29</v>
      </c>
      <c r="C105" s="15" t="s">
        <v>0</v>
      </c>
      <c r="D105" s="15" t="s">
        <v>0</v>
      </c>
      <c r="E105" s="30" t="s">
        <v>0</v>
      </c>
      <c r="F105" s="35">
        <f>F106+F116</f>
        <v>29208.6</v>
      </c>
      <c r="G105" s="16">
        <f>G106+G116</f>
        <v>28980.6</v>
      </c>
      <c r="L105" s="21"/>
      <c r="M105" s="21"/>
    </row>
    <row r="106" spans="1:13" ht="43.35" customHeight="1">
      <c r="A106" s="13" t="s">
        <v>111</v>
      </c>
      <c r="B106" s="14" t="s">
        <v>29</v>
      </c>
      <c r="C106" s="14" t="s">
        <v>112</v>
      </c>
      <c r="D106" s="15" t="s">
        <v>0</v>
      </c>
      <c r="E106" s="30" t="s">
        <v>0</v>
      </c>
      <c r="F106" s="35">
        <f>F107+F112</f>
        <v>28980.6</v>
      </c>
      <c r="G106" s="16">
        <f>G107+G112</f>
        <v>28980.6</v>
      </c>
      <c r="L106" s="21"/>
      <c r="M106" s="21"/>
    </row>
    <row r="107" spans="1:13" ht="40.5" customHeight="1">
      <c r="A107" s="17" t="s">
        <v>113</v>
      </c>
      <c r="B107" s="18" t="s">
        <v>29</v>
      </c>
      <c r="C107" s="18" t="s">
        <v>112</v>
      </c>
      <c r="D107" s="18" t="s">
        <v>114</v>
      </c>
      <c r="E107" s="30" t="s">
        <v>0</v>
      </c>
      <c r="F107" s="8">
        <f>F108</f>
        <v>26305.599999999999</v>
      </c>
      <c r="G107" s="19">
        <f>G108</f>
        <v>26305.599999999999</v>
      </c>
      <c r="L107" s="21"/>
      <c r="M107" s="21"/>
    </row>
    <row r="108" spans="1:13" ht="14.45" customHeight="1">
      <c r="A108" s="17" t="s">
        <v>85</v>
      </c>
      <c r="B108" s="18" t="s">
        <v>29</v>
      </c>
      <c r="C108" s="18" t="s">
        <v>112</v>
      </c>
      <c r="D108" s="18" t="s">
        <v>115</v>
      </c>
      <c r="E108" s="30" t="s">
        <v>0</v>
      </c>
      <c r="F108" s="8">
        <f>F109+F110+F111</f>
        <v>26305.599999999999</v>
      </c>
      <c r="G108" s="19">
        <f>G109+G110+G111</f>
        <v>26305.599999999999</v>
      </c>
      <c r="L108" s="21"/>
      <c r="M108" s="21"/>
    </row>
    <row r="109" spans="1:13" ht="52.5" customHeight="1">
      <c r="A109" s="17" t="s">
        <v>26</v>
      </c>
      <c r="B109" s="18" t="s">
        <v>29</v>
      </c>
      <c r="C109" s="18" t="s">
        <v>112</v>
      </c>
      <c r="D109" s="18" t="s">
        <v>115</v>
      </c>
      <c r="E109" s="31" t="s">
        <v>27</v>
      </c>
      <c r="F109" s="8">
        <v>16784</v>
      </c>
      <c r="G109" s="8">
        <v>16784</v>
      </c>
      <c r="L109" s="21"/>
      <c r="M109" s="21"/>
    </row>
    <row r="110" spans="1:13" ht="27" customHeight="1">
      <c r="A110" s="17" t="s">
        <v>36</v>
      </c>
      <c r="B110" s="18" t="s">
        <v>29</v>
      </c>
      <c r="C110" s="18" t="s">
        <v>112</v>
      </c>
      <c r="D110" s="18" t="s">
        <v>115</v>
      </c>
      <c r="E110" s="31" t="s">
        <v>37</v>
      </c>
      <c r="F110" s="8">
        <v>8748.7999999999993</v>
      </c>
      <c r="G110" s="8">
        <v>8748.7999999999993</v>
      </c>
      <c r="L110" s="21"/>
      <c r="M110" s="21"/>
    </row>
    <row r="111" spans="1:13" ht="14.45" customHeight="1">
      <c r="A111" s="17" t="s">
        <v>38</v>
      </c>
      <c r="B111" s="18" t="s">
        <v>29</v>
      </c>
      <c r="C111" s="18" t="s">
        <v>112</v>
      </c>
      <c r="D111" s="18" t="s">
        <v>115</v>
      </c>
      <c r="E111" s="31" t="s">
        <v>39</v>
      </c>
      <c r="F111" s="8">
        <v>772.8</v>
      </c>
      <c r="G111" s="8">
        <v>772.8</v>
      </c>
      <c r="L111" s="21"/>
      <c r="M111" s="21"/>
    </row>
    <row r="112" spans="1:13" ht="39.75" customHeight="1">
      <c r="A112" s="17" t="s">
        <v>102</v>
      </c>
      <c r="B112" s="18" t="s">
        <v>29</v>
      </c>
      <c r="C112" s="18" t="s">
        <v>112</v>
      </c>
      <c r="D112" s="18" t="s">
        <v>103</v>
      </c>
      <c r="E112" s="30" t="s">
        <v>0</v>
      </c>
      <c r="F112" s="8">
        <f>F113</f>
        <v>2675</v>
      </c>
      <c r="G112" s="19">
        <f>G113</f>
        <v>2675</v>
      </c>
      <c r="L112" s="21"/>
      <c r="M112" s="21"/>
    </row>
    <row r="113" spans="1:13" ht="14.45" customHeight="1">
      <c r="A113" s="17" t="s">
        <v>85</v>
      </c>
      <c r="B113" s="18" t="s">
        <v>29</v>
      </c>
      <c r="C113" s="18" t="s">
        <v>112</v>
      </c>
      <c r="D113" s="18" t="s">
        <v>104</v>
      </c>
      <c r="E113" s="30" t="s">
        <v>0</v>
      </c>
      <c r="F113" s="8">
        <f>F114</f>
        <v>2675</v>
      </c>
      <c r="G113" s="19">
        <f>G114</f>
        <v>2675</v>
      </c>
      <c r="L113" s="21"/>
      <c r="M113" s="21"/>
    </row>
    <row r="114" spans="1:13" ht="27" customHeight="1">
      <c r="A114" s="17" t="s">
        <v>36</v>
      </c>
      <c r="B114" s="18" t="s">
        <v>29</v>
      </c>
      <c r="C114" s="18" t="s">
        <v>112</v>
      </c>
      <c r="D114" s="18" t="s">
        <v>104</v>
      </c>
      <c r="E114" s="31" t="s">
        <v>37</v>
      </c>
      <c r="F114" s="8">
        <v>2675</v>
      </c>
      <c r="G114" s="8">
        <v>2675</v>
      </c>
      <c r="L114" s="21"/>
      <c r="M114" s="21"/>
    </row>
    <row r="115" spans="1:13" ht="10.5" customHeight="1">
      <c r="A115" s="20" t="s">
        <v>0</v>
      </c>
      <c r="B115" s="15" t="s">
        <v>0</v>
      </c>
      <c r="C115" s="15" t="s">
        <v>0</v>
      </c>
      <c r="D115" s="15" t="s">
        <v>0</v>
      </c>
      <c r="E115" s="30" t="s">
        <v>0</v>
      </c>
      <c r="F115" s="7" t="s">
        <v>0</v>
      </c>
      <c r="G115" s="7" t="s">
        <v>0</v>
      </c>
      <c r="L115" s="21"/>
      <c r="M115" s="21"/>
    </row>
    <row r="116" spans="1:13" ht="28.9" customHeight="1">
      <c r="A116" s="13" t="s">
        <v>116</v>
      </c>
      <c r="B116" s="14" t="s">
        <v>29</v>
      </c>
      <c r="C116" s="14" t="s">
        <v>117</v>
      </c>
      <c r="D116" s="15" t="s">
        <v>0</v>
      </c>
      <c r="E116" s="30" t="s">
        <v>0</v>
      </c>
      <c r="F116" s="35">
        <f>F117</f>
        <v>228</v>
      </c>
      <c r="G116" s="16"/>
      <c r="L116" s="21"/>
      <c r="M116" s="21"/>
    </row>
    <row r="117" spans="1:13" ht="27.75" customHeight="1">
      <c r="A117" s="17" t="s">
        <v>118</v>
      </c>
      <c r="B117" s="18" t="s">
        <v>29</v>
      </c>
      <c r="C117" s="18" t="s">
        <v>117</v>
      </c>
      <c r="D117" s="18" t="s">
        <v>119</v>
      </c>
      <c r="E117" s="30" t="s">
        <v>0</v>
      </c>
      <c r="F117" s="8">
        <f>F118</f>
        <v>228</v>
      </c>
      <c r="G117" s="19"/>
      <c r="L117" s="21"/>
      <c r="M117" s="21"/>
    </row>
    <row r="118" spans="1:13" ht="14.45" customHeight="1">
      <c r="A118" s="17" t="s">
        <v>85</v>
      </c>
      <c r="B118" s="18" t="s">
        <v>29</v>
      </c>
      <c r="C118" s="18" t="s">
        <v>117</v>
      </c>
      <c r="D118" s="18" t="s">
        <v>120</v>
      </c>
      <c r="E118" s="30" t="s">
        <v>0</v>
      </c>
      <c r="F118" s="8">
        <f>F119</f>
        <v>228</v>
      </c>
      <c r="G118" s="19"/>
      <c r="L118" s="21"/>
      <c r="M118" s="21"/>
    </row>
    <row r="119" spans="1:13" ht="28.9" customHeight="1">
      <c r="A119" s="17" t="s">
        <v>36</v>
      </c>
      <c r="B119" s="18" t="s">
        <v>29</v>
      </c>
      <c r="C119" s="18" t="s">
        <v>117</v>
      </c>
      <c r="D119" s="18" t="s">
        <v>120</v>
      </c>
      <c r="E119" s="31" t="s">
        <v>37</v>
      </c>
      <c r="F119" s="8">
        <v>228</v>
      </c>
      <c r="G119" s="8"/>
      <c r="L119" s="21"/>
      <c r="M119" s="21"/>
    </row>
    <row r="120" spans="1:13" ht="10.5" customHeight="1">
      <c r="A120" s="20" t="s">
        <v>0</v>
      </c>
      <c r="B120" s="15" t="s">
        <v>0</v>
      </c>
      <c r="C120" s="15" t="s">
        <v>0</v>
      </c>
      <c r="D120" s="15" t="s">
        <v>0</v>
      </c>
      <c r="E120" s="30" t="s">
        <v>0</v>
      </c>
      <c r="F120" s="7" t="s">
        <v>0</v>
      </c>
      <c r="G120" s="7" t="s">
        <v>0</v>
      </c>
      <c r="L120" s="21"/>
      <c r="M120" s="21"/>
    </row>
    <row r="121" spans="1:13" ht="14.45" customHeight="1">
      <c r="A121" s="13" t="s">
        <v>121</v>
      </c>
      <c r="B121" s="14" t="s">
        <v>43</v>
      </c>
      <c r="C121" s="15" t="s">
        <v>0</v>
      </c>
      <c r="D121" s="15" t="s">
        <v>0</v>
      </c>
      <c r="E121" s="30" t="s">
        <v>0</v>
      </c>
      <c r="F121" s="35">
        <f>F122+F128+F146</f>
        <v>708399.79999999993</v>
      </c>
      <c r="G121" s="16">
        <f>G122+G128+G146</f>
        <v>710042.1</v>
      </c>
      <c r="L121" s="21"/>
      <c r="M121" s="21"/>
    </row>
    <row r="122" spans="1:13" ht="14.45" customHeight="1">
      <c r="A122" s="13" t="s">
        <v>124</v>
      </c>
      <c r="B122" s="14" t="s">
        <v>43</v>
      </c>
      <c r="C122" s="14" t="s">
        <v>125</v>
      </c>
      <c r="D122" s="15" t="s">
        <v>0</v>
      </c>
      <c r="E122" s="30" t="s">
        <v>0</v>
      </c>
      <c r="F122" s="35">
        <f>F123</f>
        <v>89883.199999999997</v>
      </c>
      <c r="G122" s="16">
        <f>G123</f>
        <v>88187</v>
      </c>
      <c r="L122" s="21"/>
      <c r="M122" s="21"/>
    </row>
    <row r="123" spans="1:13" ht="39.75" customHeight="1">
      <c r="A123" s="17" t="s">
        <v>126</v>
      </c>
      <c r="B123" s="18" t="s">
        <v>43</v>
      </c>
      <c r="C123" s="18" t="s">
        <v>125</v>
      </c>
      <c r="D123" s="18" t="s">
        <v>127</v>
      </c>
      <c r="E123" s="30" t="s">
        <v>0</v>
      </c>
      <c r="F123" s="8">
        <f>F124</f>
        <v>89883.199999999997</v>
      </c>
      <c r="G123" s="19">
        <f>G124</f>
        <v>88187</v>
      </c>
      <c r="L123" s="21"/>
      <c r="M123" s="21"/>
    </row>
    <row r="124" spans="1:13" ht="14.45" customHeight="1">
      <c r="A124" s="17" t="s">
        <v>85</v>
      </c>
      <c r="B124" s="18" t="s">
        <v>43</v>
      </c>
      <c r="C124" s="18" t="s">
        <v>125</v>
      </c>
      <c r="D124" s="18" t="s">
        <v>128</v>
      </c>
      <c r="E124" s="30" t="s">
        <v>0</v>
      </c>
      <c r="F124" s="8">
        <f>F125+F126</f>
        <v>89883.199999999997</v>
      </c>
      <c r="G124" s="19">
        <f>G125+G126</f>
        <v>88187</v>
      </c>
      <c r="L124" s="21"/>
      <c r="M124" s="21"/>
    </row>
    <row r="125" spans="1:13" ht="27" customHeight="1">
      <c r="A125" s="17" t="s">
        <v>36</v>
      </c>
      <c r="B125" s="18" t="s">
        <v>43</v>
      </c>
      <c r="C125" s="18" t="s">
        <v>125</v>
      </c>
      <c r="D125" s="18" t="s">
        <v>128</v>
      </c>
      <c r="E125" s="31" t="s">
        <v>37</v>
      </c>
      <c r="F125" s="8">
        <v>44896.2</v>
      </c>
      <c r="G125" s="8">
        <v>43200</v>
      </c>
      <c r="L125" s="21"/>
      <c r="M125" s="21"/>
    </row>
    <row r="126" spans="1:13" ht="14.45" customHeight="1">
      <c r="A126" s="17" t="s">
        <v>38</v>
      </c>
      <c r="B126" s="18" t="s">
        <v>43</v>
      </c>
      <c r="C126" s="18" t="s">
        <v>125</v>
      </c>
      <c r="D126" s="18" t="s">
        <v>128</v>
      </c>
      <c r="E126" s="31" t="s">
        <v>39</v>
      </c>
      <c r="F126" s="8">
        <v>44987</v>
      </c>
      <c r="G126" s="8">
        <v>44987</v>
      </c>
      <c r="L126" s="21"/>
      <c r="M126" s="21"/>
    </row>
    <row r="127" spans="1:13" ht="10.5" customHeight="1">
      <c r="A127" s="20" t="s">
        <v>0</v>
      </c>
      <c r="B127" s="15" t="s">
        <v>0</v>
      </c>
      <c r="C127" s="15" t="s">
        <v>0</v>
      </c>
      <c r="D127" s="15" t="s">
        <v>0</v>
      </c>
      <c r="E127" s="30" t="s">
        <v>0</v>
      </c>
      <c r="F127" s="7" t="s">
        <v>0</v>
      </c>
      <c r="G127" s="7" t="s">
        <v>0</v>
      </c>
      <c r="L127" s="21"/>
      <c r="M127" s="21"/>
    </row>
    <row r="128" spans="1:13" ht="14.45" customHeight="1">
      <c r="A128" s="13" t="s">
        <v>129</v>
      </c>
      <c r="B128" s="14" t="s">
        <v>43</v>
      </c>
      <c r="C128" s="14" t="s">
        <v>112</v>
      </c>
      <c r="D128" s="15" t="s">
        <v>0</v>
      </c>
      <c r="E128" s="30" t="s">
        <v>0</v>
      </c>
      <c r="F128" s="35">
        <f>F129+F136+F142</f>
        <v>592498.79999999993</v>
      </c>
      <c r="G128" s="16">
        <f>G129+G136+G142</f>
        <v>608117.29999999993</v>
      </c>
      <c r="L128" s="21"/>
      <c r="M128" s="21"/>
    </row>
    <row r="129" spans="1:13" ht="39.75" customHeight="1">
      <c r="A129" s="17" t="s">
        <v>130</v>
      </c>
      <c r="B129" s="18" t="s">
        <v>43</v>
      </c>
      <c r="C129" s="18" t="s">
        <v>112</v>
      </c>
      <c r="D129" s="18" t="s">
        <v>131</v>
      </c>
      <c r="E129" s="30" t="s">
        <v>0</v>
      </c>
      <c r="F129" s="8">
        <f>F130+F132+F134</f>
        <v>24000</v>
      </c>
      <c r="G129" s="19">
        <f>G130+G132+G134</f>
        <v>35000</v>
      </c>
      <c r="L129" s="21"/>
      <c r="M129" s="21"/>
    </row>
    <row r="130" spans="1:13" ht="28.9" customHeight="1">
      <c r="A130" s="17" t="s">
        <v>132</v>
      </c>
      <c r="B130" s="18" t="s">
        <v>43</v>
      </c>
      <c r="C130" s="18" t="s">
        <v>112</v>
      </c>
      <c r="D130" s="18" t="s">
        <v>133</v>
      </c>
      <c r="E130" s="30" t="s">
        <v>0</v>
      </c>
      <c r="F130" s="8">
        <f>F131</f>
        <v>13000</v>
      </c>
      <c r="G130" s="19">
        <f>G131</f>
        <v>17000</v>
      </c>
      <c r="L130" s="21"/>
      <c r="M130" s="21"/>
    </row>
    <row r="131" spans="1:13" ht="27" customHeight="1">
      <c r="A131" s="17" t="s">
        <v>122</v>
      </c>
      <c r="B131" s="18" t="s">
        <v>43</v>
      </c>
      <c r="C131" s="18" t="s">
        <v>112</v>
      </c>
      <c r="D131" s="18" t="s">
        <v>133</v>
      </c>
      <c r="E131" s="31" t="s">
        <v>123</v>
      </c>
      <c r="F131" s="8">
        <v>13000</v>
      </c>
      <c r="G131" s="8">
        <v>17000</v>
      </c>
      <c r="L131" s="21"/>
      <c r="M131" s="21"/>
    </row>
    <row r="132" spans="1:13" ht="28.9" customHeight="1">
      <c r="A132" s="17" t="s">
        <v>134</v>
      </c>
      <c r="B132" s="18" t="s">
        <v>43</v>
      </c>
      <c r="C132" s="18" t="s">
        <v>112</v>
      </c>
      <c r="D132" s="18" t="s">
        <v>135</v>
      </c>
      <c r="E132" s="30" t="s">
        <v>0</v>
      </c>
      <c r="F132" s="8">
        <f>F133</f>
        <v>3000</v>
      </c>
      <c r="G132" s="19">
        <f>G133</f>
        <v>10000</v>
      </c>
      <c r="L132" s="21"/>
      <c r="M132" s="21"/>
    </row>
    <row r="133" spans="1:13" ht="27.75" customHeight="1">
      <c r="A133" s="17" t="s">
        <v>122</v>
      </c>
      <c r="B133" s="18" t="s">
        <v>43</v>
      </c>
      <c r="C133" s="18" t="s">
        <v>112</v>
      </c>
      <c r="D133" s="18" t="s">
        <v>135</v>
      </c>
      <c r="E133" s="31" t="s">
        <v>123</v>
      </c>
      <c r="F133" s="8">
        <v>3000</v>
      </c>
      <c r="G133" s="8">
        <v>10000</v>
      </c>
      <c r="L133" s="21"/>
      <c r="M133" s="21"/>
    </row>
    <row r="134" spans="1:13" ht="14.45" customHeight="1">
      <c r="A134" s="17" t="s">
        <v>85</v>
      </c>
      <c r="B134" s="18" t="s">
        <v>43</v>
      </c>
      <c r="C134" s="18" t="s">
        <v>112</v>
      </c>
      <c r="D134" s="18" t="s">
        <v>136</v>
      </c>
      <c r="E134" s="30" t="s">
        <v>0</v>
      </c>
      <c r="F134" s="8">
        <f>F135</f>
        <v>8000</v>
      </c>
      <c r="G134" s="19">
        <f>G135</f>
        <v>8000</v>
      </c>
      <c r="L134" s="21"/>
      <c r="M134" s="21"/>
    </row>
    <row r="135" spans="1:13" ht="27" customHeight="1">
      <c r="A135" s="17" t="s">
        <v>36</v>
      </c>
      <c r="B135" s="18" t="s">
        <v>43</v>
      </c>
      <c r="C135" s="18" t="s">
        <v>112</v>
      </c>
      <c r="D135" s="18" t="s">
        <v>136</v>
      </c>
      <c r="E135" s="31" t="s">
        <v>37</v>
      </c>
      <c r="F135" s="8">
        <v>8000</v>
      </c>
      <c r="G135" s="8">
        <v>8000</v>
      </c>
      <c r="L135" s="21"/>
      <c r="M135" s="21"/>
    </row>
    <row r="136" spans="1:13" ht="39.75" customHeight="1">
      <c r="A136" s="17" t="s">
        <v>99</v>
      </c>
      <c r="B136" s="18" t="s">
        <v>43</v>
      </c>
      <c r="C136" s="18" t="s">
        <v>112</v>
      </c>
      <c r="D136" s="18" t="s">
        <v>100</v>
      </c>
      <c r="E136" s="30" t="s">
        <v>0</v>
      </c>
      <c r="F136" s="8">
        <f>F137+F140</f>
        <v>548687.79999999993</v>
      </c>
      <c r="G136" s="19">
        <f>G137+G140</f>
        <v>553306.29999999993</v>
      </c>
      <c r="L136" s="21"/>
      <c r="M136" s="21"/>
    </row>
    <row r="137" spans="1:13" ht="14.45" customHeight="1">
      <c r="A137" s="17" t="s">
        <v>85</v>
      </c>
      <c r="B137" s="18" t="s">
        <v>43</v>
      </c>
      <c r="C137" s="18" t="s">
        <v>112</v>
      </c>
      <c r="D137" s="18" t="s">
        <v>101</v>
      </c>
      <c r="E137" s="30" t="s">
        <v>0</v>
      </c>
      <c r="F137" s="8">
        <f>F138+F139</f>
        <v>464382.69999999995</v>
      </c>
      <c r="G137" s="19">
        <f>G138+G139</f>
        <v>464382.69999999995</v>
      </c>
      <c r="L137" s="21"/>
      <c r="M137" s="21"/>
    </row>
    <row r="138" spans="1:13" ht="28.9" customHeight="1">
      <c r="A138" s="17" t="s">
        <v>36</v>
      </c>
      <c r="B138" s="18" t="s">
        <v>43</v>
      </c>
      <c r="C138" s="18" t="s">
        <v>112</v>
      </c>
      <c r="D138" s="18" t="s">
        <v>101</v>
      </c>
      <c r="E138" s="31" t="s">
        <v>37</v>
      </c>
      <c r="F138" s="8">
        <v>327330.59999999998</v>
      </c>
      <c r="G138" s="8">
        <v>327330.59999999998</v>
      </c>
      <c r="L138" s="21"/>
      <c r="M138" s="21"/>
    </row>
    <row r="139" spans="1:13" ht="14.45" customHeight="1">
      <c r="A139" s="17" t="s">
        <v>38</v>
      </c>
      <c r="B139" s="18" t="s">
        <v>43</v>
      </c>
      <c r="C139" s="18" t="s">
        <v>112</v>
      </c>
      <c r="D139" s="18" t="s">
        <v>101</v>
      </c>
      <c r="E139" s="31" t="s">
        <v>39</v>
      </c>
      <c r="F139" s="8">
        <v>137052.1</v>
      </c>
      <c r="G139" s="8">
        <v>137052.1</v>
      </c>
      <c r="L139" s="21"/>
      <c r="M139" s="21"/>
    </row>
    <row r="140" spans="1:13" ht="91.5" customHeight="1">
      <c r="A140" s="17" t="s">
        <v>137</v>
      </c>
      <c r="B140" s="18" t="s">
        <v>43</v>
      </c>
      <c r="C140" s="18" t="s">
        <v>112</v>
      </c>
      <c r="D140" s="18" t="s">
        <v>138</v>
      </c>
      <c r="E140" s="30" t="s">
        <v>0</v>
      </c>
      <c r="F140" s="8">
        <f>F141</f>
        <v>84305.1</v>
      </c>
      <c r="G140" s="19">
        <f>G141</f>
        <v>88923.6</v>
      </c>
      <c r="L140" s="21"/>
      <c r="M140" s="21"/>
    </row>
    <row r="141" spans="1:13" ht="27" customHeight="1">
      <c r="A141" s="17" t="s">
        <v>36</v>
      </c>
      <c r="B141" s="18" t="s">
        <v>43</v>
      </c>
      <c r="C141" s="18" t="s">
        <v>112</v>
      </c>
      <c r="D141" s="18" t="s">
        <v>138</v>
      </c>
      <c r="E141" s="31" t="s">
        <v>37</v>
      </c>
      <c r="F141" s="8">
        <v>84305.1</v>
      </c>
      <c r="G141" s="8">
        <v>88923.6</v>
      </c>
      <c r="L141" s="21"/>
      <c r="M141" s="21"/>
    </row>
    <row r="142" spans="1:13" ht="40.5" customHeight="1">
      <c r="A142" s="17" t="s">
        <v>102</v>
      </c>
      <c r="B142" s="18" t="s">
        <v>43</v>
      </c>
      <c r="C142" s="18" t="s">
        <v>112</v>
      </c>
      <c r="D142" s="18" t="s">
        <v>103</v>
      </c>
      <c r="E142" s="30" t="s">
        <v>0</v>
      </c>
      <c r="F142" s="8">
        <f>F143</f>
        <v>19811</v>
      </c>
      <c r="G142" s="19">
        <f>G143</f>
        <v>19811</v>
      </c>
      <c r="L142" s="21"/>
      <c r="M142" s="21"/>
    </row>
    <row r="143" spans="1:13" ht="14.45" customHeight="1">
      <c r="A143" s="17" t="s">
        <v>85</v>
      </c>
      <c r="B143" s="18" t="s">
        <v>43</v>
      </c>
      <c r="C143" s="18" t="s">
        <v>112</v>
      </c>
      <c r="D143" s="18" t="s">
        <v>104</v>
      </c>
      <c r="E143" s="30" t="s">
        <v>0</v>
      </c>
      <c r="F143" s="8">
        <f>F144</f>
        <v>19811</v>
      </c>
      <c r="G143" s="19">
        <f>G144</f>
        <v>19811</v>
      </c>
      <c r="L143" s="21"/>
      <c r="M143" s="21"/>
    </row>
    <row r="144" spans="1:13" ht="27" customHeight="1">
      <c r="A144" s="17" t="s">
        <v>36</v>
      </c>
      <c r="B144" s="18" t="s">
        <v>43</v>
      </c>
      <c r="C144" s="18" t="s">
        <v>112</v>
      </c>
      <c r="D144" s="18" t="s">
        <v>104</v>
      </c>
      <c r="E144" s="31" t="s">
        <v>37</v>
      </c>
      <c r="F144" s="8">
        <v>19811</v>
      </c>
      <c r="G144" s="8">
        <v>19811</v>
      </c>
      <c r="L144" s="21"/>
      <c r="M144" s="21"/>
    </row>
    <row r="145" spans="1:13" ht="10.5" customHeight="1">
      <c r="A145" s="20" t="s">
        <v>0</v>
      </c>
      <c r="B145" s="15" t="s">
        <v>0</v>
      </c>
      <c r="C145" s="15" t="s">
        <v>0</v>
      </c>
      <c r="D145" s="15" t="s">
        <v>0</v>
      </c>
      <c r="E145" s="30" t="s">
        <v>0</v>
      </c>
      <c r="F145" s="7" t="s">
        <v>0</v>
      </c>
      <c r="G145" s="7" t="s">
        <v>0</v>
      </c>
      <c r="L145" s="21"/>
      <c r="M145" s="21"/>
    </row>
    <row r="146" spans="1:13" ht="14.45" customHeight="1">
      <c r="A146" s="13" t="s">
        <v>142</v>
      </c>
      <c r="B146" s="14" t="s">
        <v>43</v>
      </c>
      <c r="C146" s="14" t="s">
        <v>143</v>
      </c>
      <c r="D146" s="15" t="s">
        <v>0</v>
      </c>
      <c r="E146" s="30" t="s">
        <v>0</v>
      </c>
      <c r="F146" s="35">
        <f>F147+F150+F154+F157+F161</f>
        <v>26017.8</v>
      </c>
      <c r="G146" s="16">
        <f>G147+G150+G154+G157+G161</f>
        <v>13737.8</v>
      </c>
      <c r="L146" s="21"/>
      <c r="M146" s="21"/>
    </row>
    <row r="147" spans="1:13" ht="40.5" customHeight="1">
      <c r="A147" s="17" t="s">
        <v>144</v>
      </c>
      <c r="B147" s="18" t="s">
        <v>43</v>
      </c>
      <c r="C147" s="18" t="s">
        <v>143</v>
      </c>
      <c r="D147" s="18" t="s">
        <v>145</v>
      </c>
      <c r="E147" s="30" t="s">
        <v>0</v>
      </c>
      <c r="F147" s="8">
        <f>F148</f>
        <v>30</v>
      </c>
      <c r="G147" s="19"/>
      <c r="L147" s="21"/>
      <c r="M147" s="21"/>
    </row>
    <row r="148" spans="1:13" ht="14.45" customHeight="1">
      <c r="A148" s="17" t="s">
        <v>85</v>
      </c>
      <c r="B148" s="18" t="s">
        <v>43</v>
      </c>
      <c r="C148" s="18" t="s">
        <v>143</v>
      </c>
      <c r="D148" s="18" t="s">
        <v>146</v>
      </c>
      <c r="E148" s="30" t="s">
        <v>0</v>
      </c>
      <c r="F148" s="8">
        <f>F149</f>
        <v>30</v>
      </c>
      <c r="G148" s="19"/>
      <c r="L148" s="21"/>
      <c r="M148" s="21"/>
    </row>
    <row r="149" spans="1:13" ht="27" customHeight="1">
      <c r="A149" s="17" t="s">
        <v>36</v>
      </c>
      <c r="B149" s="18" t="s">
        <v>43</v>
      </c>
      <c r="C149" s="18" t="s">
        <v>143</v>
      </c>
      <c r="D149" s="18" t="s">
        <v>146</v>
      </c>
      <c r="E149" s="31" t="s">
        <v>37</v>
      </c>
      <c r="F149" s="8">
        <v>30</v>
      </c>
      <c r="G149" s="8"/>
      <c r="L149" s="21"/>
      <c r="M149" s="21"/>
    </row>
    <row r="150" spans="1:13" ht="40.5" customHeight="1">
      <c r="A150" s="17" t="s">
        <v>22</v>
      </c>
      <c r="B150" s="18" t="s">
        <v>43</v>
      </c>
      <c r="C150" s="18" t="s">
        <v>143</v>
      </c>
      <c r="D150" s="18" t="s">
        <v>23</v>
      </c>
      <c r="E150" s="30" t="s">
        <v>0</v>
      </c>
      <c r="F150" s="8">
        <f>F151</f>
        <v>1092.5</v>
      </c>
      <c r="G150" s="19">
        <f>G151</f>
        <v>1092.5</v>
      </c>
      <c r="L150" s="21"/>
      <c r="M150" s="21"/>
    </row>
    <row r="151" spans="1:13" ht="14.45" customHeight="1">
      <c r="A151" s="17" t="s">
        <v>85</v>
      </c>
      <c r="B151" s="18" t="s">
        <v>43</v>
      </c>
      <c r="C151" s="18" t="s">
        <v>143</v>
      </c>
      <c r="D151" s="18" t="s">
        <v>94</v>
      </c>
      <c r="E151" s="30" t="s">
        <v>0</v>
      </c>
      <c r="F151" s="8">
        <f>F152+F153</f>
        <v>1092.5</v>
      </c>
      <c r="G151" s="19">
        <f>G152+G153</f>
        <v>1092.5</v>
      </c>
      <c r="L151" s="21"/>
      <c r="M151" s="21"/>
    </row>
    <row r="152" spans="1:13" ht="28.9" customHeight="1">
      <c r="A152" s="17" t="s">
        <v>36</v>
      </c>
      <c r="B152" s="18" t="s">
        <v>43</v>
      </c>
      <c r="C152" s="18" t="s">
        <v>143</v>
      </c>
      <c r="D152" s="18" t="s">
        <v>94</v>
      </c>
      <c r="E152" s="31" t="s">
        <v>37</v>
      </c>
      <c r="F152" s="8">
        <v>142.5</v>
      </c>
      <c r="G152" s="8">
        <v>142.5</v>
      </c>
      <c r="L152" s="21"/>
      <c r="M152" s="21"/>
    </row>
    <row r="153" spans="1:13" ht="14.45" customHeight="1">
      <c r="A153" s="17" t="s">
        <v>38</v>
      </c>
      <c r="B153" s="18" t="s">
        <v>43</v>
      </c>
      <c r="C153" s="18" t="s">
        <v>143</v>
      </c>
      <c r="D153" s="18" t="s">
        <v>94</v>
      </c>
      <c r="E153" s="31" t="s">
        <v>39</v>
      </c>
      <c r="F153" s="8">
        <v>950</v>
      </c>
      <c r="G153" s="8">
        <v>950</v>
      </c>
      <c r="L153" s="21"/>
      <c r="M153" s="21"/>
    </row>
    <row r="154" spans="1:13" ht="26.25" customHeight="1">
      <c r="A154" s="17" t="s">
        <v>147</v>
      </c>
      <c r="B154" s="18" t="s">
        <v>43</v>
      </c>
      <c r="C154" s="18" t="s">
        <v>143</v>
      </c>
      <c r="D154" s="18" t="s">
        <v>148</v>
      </c>
      <c r="E154" s="30" t="s">
        <v>0</v>
      </c>
      <c r="F154" s="8">
        <f>F155</f>
        <v>737.8</v>
      </c>
      <c r="G154" s="19">
        <f>G155</f>
        <v>737.8</v>
      </c>
      <c r="L154" s="21"/>
      <c r="M154" s="21"/>
    </row>
    <row r="155" spans="1:13" ht="14.45" customHeight="1">
      <c r="A155" s="17" t="s">
        <v>85</v>
      </c>
      <c r="B155" s="18" t="s">
        <v>43</v>
      </c>
      <c r="C155" s="18" t="s">
        <v>143</v>
      </c>
      <c r="D155" s="18" t="s">
        <v>149</v>
      </c>
      <c r="E155" s="30" t="s">
        <v>0</v>
      </c>
      <c r="F155" s="8">
        <f>F156</f>
        <v>737.8</v>
      </c>
      <c r="G155" s="19">
        <f>G156</f>
        <v>737.8</v>
      </c>
      <c r="L155" s="21"/>
      <c r="M155" s="21"/>
    </row>
    <row r="156" spans="1:13" ht="26.25" customHeight="1">
      <c r="A156" s="17" t="s">
        <v>36</v>
      </c>
      <c r="B156" s="18" t="s">
        <v>43</v>
      </c>
      <c r="C156" s="18" t="s">
        <v>143</v>
      </c>
      <c r="D156" s="18" t="s">
        <v>149</v>
      </c>
      <c r="E156" s="31" t="s">
        <v>37</v>
      </c>
      <c r="F156" s="8">
        <v>737.8</v>
      </c>
      <c r="G156" s="8">
        <v>737.8</v>
      </c>
      <c r="L156" s="21"/>
      <c r="M156" s="21"/>
    </row>
    <row r="157" spans="1:13" ht="39.75" customHeight="1">
      <c r="A157" s="17" t="s">
        <v>150</v>
      </c>
      <c r="B157" s="18" t="s">
        <v>43</v>
      </c>
      <c r="C157" s="18" t="s">
        <v>143</v>
      </c>
      <c r="D157" s="18" t="s">
        <v>151</v>
      </c>
      <c r="E157" s="30" t="s">
        <v>0</v>
      </c>
      <c r="F157" s="8">
        <f>F158</f>
        <v>1757.5</v>
      </c>
      <c r="G157" s="19">
        <f>G158</f>
        <v>1757.5</v>
      </c>
      <c r="L157" s="21"/>
      <c r="M157" s="21"/>
    </row>
    <row r="158" spans="1:13" ht="14.45" customHeight="1">
      <c r="A158" s="17" t="s">
        <v>85</v>
      </c>
      <c r="B158" s="18" t="s">
        <v>43</v>
      </c>
      <c r="C158" s="18" t="s">
        <v>143</v>
      </c>
      <c r="D158" s="18" t="s">
        <v>152</v>
      </c>
      <c r="E158" s="30" t="s">
        <v>0</v>
      </c>
      <c r="F158" s="8">
        <f>F159+F160</f>
        <v>1757.5</v>
      </c>
      <c r="G158" s="19">
        <f>G159+G160</f>
        <v>1757.5</v>
      </c>
      <c r="L158" s="21"/>
      <c r="M158" s="21"/>
    </row>
    <row r="159" spans="1:13" ht="28.9" customHeight="1">
      <c r="A159" s="17" t="s">
        <v>36</v>
      </c>
      <c r="B159" s="18" t="s">
        <v>43</v>
      </c>
      <c r="C159" s="18" t="s">
        <v>143</v>
      </c>
      <c r="D159" s="18" t="s">
        <v>152</v>
      </c>
      <c r="E159" s="31" t="s">
        <v>37</v>
      </c>
      <c r="F159" s="8">
        <v>210</v>
      </c>
      <c r="G159" s="8">
        <v>210</v>
      </c>
      <c r="L159" s="21"/>
      <c r="M159" s="21"/>
    </row>
    <row r="160" spans="1:13" ht="14.45" customHeight="1">
      <c r="A160" s="17" t="s">
        <v>38</v>
      </c>
      <c r="B160" s="18" t="s">
        <v>43</v>
      </c>
      <c r="C160" s="18" t="s">
        <v>143</v>
      </c>
      <c r="D160" s="18" t="s">
        <v>152</v>
      </c>
      <c r="E160" s="31" t="s">
        <v>39</v>
      </c>
      <c r="F160" s="8">
        <v>1547.5</v>
      </c>
      <c r="G160" s="8">
        <v>1547.5</v>
      </c>
      <c r="L160" s="21"/>
      <c r="M160" s="21"/>
    </row>
    <row r="161" spans="1:13" ht="40.5" customHeight="1">
      <c r="A161" s="17" t="s">
        <v>99</v>
      </c>
      <c r="B161" s="18" t="s">
        <v>43</v>
      </c>
      <c r="C161" s="18" t="s">
        <v>143</v>
      </c>
      <c r="D161" s="18" t="s">
        <v>100</v>
      </c>
      <c r="E161" s="30" t="s">
        <v>0</v>
      </c>
      <c r="F161" s="8">
        <f>F162</f>
        <v>22400</v>
      </c>
      <c r="G161" s="19">
        <f>G162</f>
        <v>10150</v>
      </c>
      <c r="L161" s="21"/>
      <c r="M161" s="21"/>
    </row>
    <row r="162" spans="1:13" ht="14.45" customHeight="1">
      <c r="A162" s="17" t="s">
        <v>85</v>
      </c>
      <c r="B162" s="18" t="s">
        <v>43</v>
      </c>
      <c r="C162" s="18" t="s">
        <v>143</v>
      </c>
      <c r="D162" s="18" t="s">
        <v>101</v>
      </c>
      <c r="E162" s="30" t="s">
        <v>0</v>
      </c>
      <c r="F162" s="8">
        <f>F163</f>
        <v>22400</v>
      </c>
      <c r="G162" s="19">
        <f>G163</f>
        <v>10150</v>
      </c>
      <c r="L162" s="21"/>
      <c r="M162" s="21"/>
    </row>
    <row r="163" spans="1:13" ht="28.9" customHeight="1">
      <c r="A163" s="17" t="s">
        <v>90</v>
      </c>
      <c r="B163" s="18" t="s">
        <v>43</v>
      </c>
      <c r="C163" s="18" t="s">
        <v>143</v>
      </c>
      <c r="D163" s="18" t="s">
        <v>101</v>
      </c>
      <c r="E163" s="31" t="s">
        <v>91</v>
      </c>
      <c r="F163" s="8">
        <v>22400</v>
      </c>
      <c r="G163" s="8">
        <v>10150</v>
      </c>
      <c r="L163" s="21"/>
      <c r="M163" s="21"/>
    </row>
    <row r="164" spans="1:13" ht="10.5" customHeight="1">
      <c r="A164" s="20" t="s">
        <v>0</v>
      </c>
      <c r="B164" s="15" t="s">
        <v>0</v>
      </c>
      <c r="C164" s="15" t="s">
        <v>0</v>
      </c>
      <c r="D164" s="15" t="s">
        <v>0</v>
      </c>
      <c r="E164" s="30" t="s">
        <v>0</v>
      </c>
      <c r="F164" s="7" t="s">
        <v>0</v>
      </c>
      <c r="G164" s="7" t="s">
        <v>0</v>
      </c>
      <c r="L164" s="21"/>
      <c r="M164" s="21"/>
    </row>
    <row r="165" spans="1:13" ht="14.45" customHeight="1">
      <c r="A165" s="13" t="s">
        <v>153</v>
      </c>
      <c r="B165" s="14" t="s">
        <v>154</v>
      </c>
      <c r="C165" s="15" t="s">
        <v>0</v>
      </c>
      <c r="D165" s="15" t="s">
        <v>0</v>
      </c>
      <c r="E165" s="30" t="s">
        <v>0</v>
      </c>
      <c r="F165" s="35">
        <f>F166+F181+F192+F207</f>
        <v>690502.39999999991</v>
      </c>
      <c r="G165" s="16">
        <f>G166+G181+G192+G207</f>
        <v>709539.1</v>
      </c>
      <c r="L165" s="21"/>
      <c r="M165" s="21"/>
    </row>
    <row r="166" spans="1:13" ht="14.45" customHeight="1">
      <c r="A166" s="13" t="s">
        <v>155</v>
      </c>
      <c r="B166" s="14" t="s">
        <v>154</v>
      </c>
      <c r="C166" s="14" t="s">
        <v>19</v>
      </c>
      <c r="D166" s="15" t="s">
        <v>0</v>
      </c>
      <c r="E166" s="30" t="s">
        <v>0</v>
      </c>
      <c r="F166" s="35">
        <f>F167+F170+F173+F176</f>
        <v>281620.3</v>
      </c>
      <c r="G166" s="16">
        <f>G167+G170+G173+G176</f>
        <v>254779</v>
      </c>
      <c r="L166" s="21"/>
      <c r="M166" s="21"/>
    </row>
    <row r="167" spans="1:13" ht="53.25" customHeight="1">
      <c r="A167" s="17" t="s">
        <v>156</v>
      </c>
      <c r="B167" s="18" t="s">
        <v>154</v>
      </c>
      <c r="C167" s="18" t="s">
        <v>19</v>
      </c>
      <c r="D167" s="18" t="s">
        <v>157</v>
      </c>
      <c r="E167" s="30" t="s">
        <v>0</v>
      </c>
      <c r="F167" s="8">
        <f>F168</f>
        <v>24030.6</v>
      </c>
      <c r="G167" s="19"/>
      <c r="L167" s="21"/>
      <c r="M167" s="21"/>
    </row>
    <row r="168" spans="1:13" ht="39.75" customHeight="1">
      <c r="A168" s="17" t="s">
        <v>158</v>
      </c>
      <c r="B168" s="18" t="s">
        <v>154</v>
      </c>
      <c r="C168" s="18" t="s">
        <v>19</v>
      </c>
      <c r="D168" s="18" t="s">
        <v>159</v>
      </c>
      <c r="E168" s="30" t="s">
        <v>0</v>
      </c>
      <c r="F168" s="8">
        <f>F169</f>
        <v>24030.6</v>
      </c>
      <c r="G168" s="19"/>
      <c r="L168" s="21"/>
      <c r="M168" s="21"/>
    </row>
    <row r="169" spans="1:13" ht="28.9" customHeight="1">
      <c r="A169" s="17" t="s">
        <v>122</v>
      </c>
      <c r="B169" s="18" t="s">
        <v>154</v>
      </c>
      <c r="C169" s="18" t="s">
        <v>19</v>
      </c>
      <c r="D169" s="18" t="s">
        <v>159</v>
      </c>
      <c r="E169" s="31" t="s">
        <v>123</v>
      </c>
      <c r="F169" s="8">
        <v>24030.6</v>
      </c>
      <c r="G169" s="8"/>
      <c r="L169" s="21"/>
      <c r="M169" s="21"/>
    </row>
    <row r="170" spans="1:13" ht="40.5" customHeight="1">
      <c r="A170" s="17" t="s">
        <v>130</v>
      </c>
      <c r="B170" s="18" t="s">
        <v>154</v>
      </c>
      <c r="C170" s="18" t="s">
        <v>19</v>
      </c>
      <c r="D170" s="18" t="s">
        <v>131</v>
      </c>
      <c r="E170" s="30" t="s">
        <v>0</v>
      </c>
      <c r="F170" s="8">
        <f>F171</f>
        <v>56126.400000000001</v>
      </c>
      <c r="G170" s="19">
        <f>G171</f>
        <v>40000</v>
      </c>
      <c r="L170" s="21"/>
      <c r="M170" s="21"/>
    </row>
    <row r="171" spans="1:13" ht="14.45" customHeight="1">
      <c r="A171" s="17" t="s">
        <v>85</v>
      </c>
      <c r="B171" s="18" t="s">
        <v>154</v>
      </c>
      <c r="C171" s="18" t="s">
        <v>19</v>
      </c>
      <c r="D171" s="18" t="s">
        <v>136</v>
      </c>
      <c r="E171" s="30" t="s">
        <v>0</v>
      </c>
      <c r="F171" s="8">
        <f>F172</f>
        <v>56126.400000000001</v>
      </c>
      <c r="G171" s="19">
        <f>G172</f>
        <v>40000</v>
      </c>
      <c r="L171" s="21"/>
      <c r="M171" s="21"/>
    </row>
    <row r="172" spans="1:13" ht="27.75" customHeight="1">
      <c r="A172" s="17" t="s">
        <v>122</v>
      </c>
      <c r="B172" s="18" t="s">
        <v>154</v>
      </c>
      <c r="C172" s="18" t="s">
        <v>19</v>
      </c>
      <c r="D172" s="18" t="s">
        <v>136</v>
      </c>
      <c r="E172" s="31" t="s">
        <v>123</v>
      </c>
      <c r="F172" s="8">
        <v>56126.400000000001</v>
      </c>
      <c r="G172" s="8">
        <v>40000</v>
      </c>
      <c r="L172" s="21"/>
      <c r="M172" s="21"/>
    </row>
    <row r="173" spans="1:13" ht="39" customHeight="1">
      <c r="A173" s="17" t="s">
        <v>160</v>
      </c>
      <c r="B173" s="18" t="s">
        <v>154</v>
      </c>
      <c r="C173" s="18" t="s">
        <v>19</v>
      </c>
      <c r="D173" s="18" t="s">
        <v>161</v>
      </c>
      <c r="E173" s="30" t="s">
        <v>0</v>
      </c>
      <c r="F173" s="8">
        <f>F174</f>
        <v>1558</v>
      </c>
      <c r="G173" s="19"/>
      <c r="L173" s="21"/>
      <c r="M173" s="21"/>
    </row>
    <row r="174" spans="1:13" ht="14.45" customHeight="1">
      <c r="A174" s="17" t="s">
        <v>85</v>
      </c>
      <c r="B174" s="18" t="s">
        <v>154</v>
      </c>
      <c r="C174" s="18" t="s">
        <v>19</v>
      </c>
      <c r="D174" s="18" t="s">
        <v>162</v>
      </c>
      <c r="E174" s="30" t="s">
        <v>0</v>
      </c>
      <c r="F174" s="8">
        <f>F175</f>
        <v>1558</v>
      </c>
      <c r="G174" s="19"/>
      <c r="L174" s="21"/>
      <c r="M174" s="21"/>
    </row>
    <row r="175" spans="1:13" ht="27.75" customHeight="1">
      <c r="A175" s="17" t="s">
        <v>36</v>
      </c>
      <c r="B175" s="18" t="s">
        <v>154</v>
      </c>
      <c r="C175" s="18" t="s">
        <v>19</v>
      </c>
      <c r="D175" s="18" t="s">
        <v>162</v>
      </c>
      <c r="E175" s="31" t="s">
        <v>37</v>
      </c>
      <c r="F175" s="8">
        <v>1558</v>
      </c>
      <c r="G175" s="8"/>
      <c r="L175" s="21"/>
      <c r="M175" s="21"/>
    </row>
    <row r="176" spans="1:13" ht="40.5" customHeight="1">
      <c r="A176" s="17" t="s">
        <v>99</v>
      </c>
      <c r="B176" s="18" t="s">
        <v>154</v>
      </c>
      <c r="C176" s="18" t="s">
        <v>19</v>
      </c>
      <c r="D176" s="18" t="s">
        <v>100</v>
      </c>
      <c r="E176" s="30" t="s">
        <v>0</v>
      </c>
      <c r="F176" s="8">
        <f>F177</f>
        <v>199905.3</v>
      </c>
      <c r="G176" s="19">
        <f>G177</f>
        <v>214779</v>
      </c>
      <c r="L176" s="21"/>
      <c r="M176" s="21"/>
    </row>
    <row r="177" spans="1:13" ht="14.45" customHeight="1">
      <c r="A177" s="17" t="s">
        <v>85</v>
      </c>
      <c r="B177" s="18" t="s">
        <v>154</v>
      </c>
      <c r="C177" s="18" t="s">
        <v>19</v>
      </c>
      <c r="D177" s="18" t="s">
        <v>101</v>
      </c>
      <c r="E177" s="30" t="s">
        <v>0</v>
      </c>
      <c r="F177" s="8">
        <f>F178+F179</f>
        <v>199905.3</v>
      </c>
      <c r="G177" s="19">
        <f>G178+G179</f>
        <v>214779</v>
      </c>
      <c r="L177" s="21"/>
      <c r="M177" s="21"/>
    </row>
    <row r="178" spans="1:13" ht="28.9" customHeight="1">
      <c r="A178" s="17" t="s">
        <v>36</v>
      </c>
      <c r="B178" s="18" t="s">
        <v>154</v>
      </c>
      <c r="C178" s="18" t="s">
        <v>19</v>
      </c>
      <c r="D178" s="18" t="s">
        <v>101</v>
      </c>
      <c r="E178" s="31" t="s">
        <v>37</v>
      </c>
      <c r="F178" s="8">
        <v>139905.29999999999</v>
      </c>
      <c r="G178" s="8">
        <v>154779</v>
      </c>
      <c r="L178" s="21"/>
      <c r="M178" s="21"/>
    </row>
    <row r="179" spans="1:13" ht="14.45" customHeight="1">
      <c r="A179" s="17" t="s">
        <v>38</v>
      </c>
      <c r="B179" s="18" t="s">
        <v>154</v>
      </c>
      <c r="C179" s="18" t="s">
        <v>19</v>
      </c>
      <c r="D179" s="18" t="s">
        <v>101</v>
      </c>
      <c r="E179" s="31" t="s">
        <v>39</v>
      </c>
      <c r="F179" s="8">
        <v>60000</v>
      </c>
      <c r="G179" s="8">
        <v>60000</v>
      </c>
      <c r="L179" s="21"/>
      <c r="M179" s="21"/>
    </row>
    <row r="180" spans="1:13" ht="10.5" customHeight="1">
      <c r="A180" s="20" t="s">
        <v>0</v>
      </c>
      <c r="B180" s="15" t="s">
        <v>0</v>
      </c>
      <c r="C180" s="15" t="s">
        <v>0</v>
      </c>
      <c r="D180" s="15" t="s">
        <v>0</v>
      </c>
      <c r="E180" s="30" t="s">
        <v>0</v>
      </c>
      <c r="F180" s="7" t="s">
        <v>0</v>
      </c>
      <c r="G180" s="7" t="s">
        <v>0</v>
      </c>
      <c r="L180" s="21"/>
      <c r="M180" s="21"/>
    </row>
    <row r="181" spans="1:13" ht="14.45" customHeight="1">
      <c r="A181" s="13" t="s">
        <v>163</v>
      </c>
      <c r="B181" s="14" t="s">
        <v>154</v>
      </c>
      <c r="C181" s="14" t="s">
        <v>21</v>
      </c>
      <c r="D181" s="15" t="s">
        <v>0</v>
      </c>
      <c r="E181" s="30" t="s">
        <v>0</v>
      </c>
      <c r="F181" s="35">
        <f>F182+F185+F188</f>
        <v>99639</v>
      </c>
      <c r="G181" s="16">
        <f>G182+G185+G188</f>
        <v>99639</v>
      </c>
      <c r="L181" s="21"/>
      <c r="M181" s="21"/>
    </row>
    <row r="182" spans="1:13" ht="43.35" customHeight="1">
      <c r="A182" s="17" t="s">
        <v>99</v>
      </c>
      <c r="B182" s="18" t="s">
        <v>154</v>
      </c>
      <c r="C182" s="18" t="s">
        <v>21</v>
      </c>
      <c r="D182" s="18" t="s">
        <v>100</v>
      </c>
      <c r="E182" s="30" t="s">
        <v>0</v>
      </c>
      <c r="F182" s="8">
        <f>F183</f>
        <v>40300</v>
      </c>
      <c r="G182" s="19">
        <f>G183</f>
        <v>40300</v>
      </c>
      <c r="L182" s="21"/>
      <c r="M182" s="21"/>
    </row>
    <row r="183" spans="1:13" ht="14.45" customHeight="1">
      <c r="A183" s="17" t="s">
        <v>85</v>
      </c>
      <c r="B183" s="18" t="s">
        <v>154</v>
      </c>
      <c r="C183" s="18" t="s">
        <v>21</v>
      </c>
      <c r="D183" s="18" t="s">
        <v>101</v>
      </c>
      <c r="E183" s="30" t="s">
        <v>0</v>
      </c>
      <c r="F183" s="8">
        <f>F184</f>
        <v>40300</v>
      </c>
      <c r="G183" s="19">
        <f>G184</f>
        <v>40300</v>
      </c>
      <c r="L183" s="21"/>
      <c r="M183" s="21"/>
    </row>
    <row r="184" spans="1:13" ht="14.45" customHeight="1">
      <c r="A184" s="17" t="s">
        <v>38</v>
      </c>
      <c r="B184" s="18" t="s">
        <v>154</v>
      </c>
      <c r="C184" s="18" t="s">
        <v>21</v>
      </c>
      <c r="D184" s="18" t="s">
        <v>101</v>
      </c>
      <c r="E184" s="31" t="s">
        <v>39</v>
      </c>
      <c r="F184" s="8">
        <v>40300</v>
      </c>
      <c r="G184" s="8">
        <v>40300</v>
      </c>
      <c r="L184" s="21"/>
      <c r="M184" s="21"/>
    </row>
    <row r="185" spans="1:13" ht="39.75" customHeight="1">
      <c r="A185" s="17" t="s">
        <v>102</v>
      </c>
      <c r="B185" s="18" t="s">
        <v>154</v>
      </c>
      <c r="C185" s="18" t="s">
        <v>21</v>
      </c>
      <c r="D185" s="18" t="s">
        <v>103</v>
      </c>
      <c r="E185" s="30" t="s">
        <v>0</v>
      </c>
      <c r="F185" s="8">
        <f>F186</f>
        <v>19811</v>
      </c>
      <c r="G185" s="19">
        <f>G186</f>
        <v>19811</v>
      </c>
      <c r="L185" s="21"/>
      <c r="M185" s="21"/>
    </row>
    <row r="186" spans="1:13" ht="14.45" customHeight="1">
      <c r="A186" s="17" t="s">
        <v>85</v>
      </c>
      <c r="B186" s="18" t="s">
        <v>154</v>
      </c>
      <c r="C186" s="18" t="s">
        <v>21</v>
      </c>
      <c r="D186" s="18" t="s">
        <v>104</v>
      </c>
      <c r="E186" s="30" t="s">
        <v>0</v>
      </c>
      <c r="F186" s="8">
        <f>F187</f>
        <v>19811</v>
      </c>
      <c r="G186" s="19">
        <f>G187</f>
        <v>19811</v>
      </c>
      <c r="L186" s="21"/>
      <c r="M186" s="21"/>
    </row>
    <row r="187" spans="1:13" ht="27" customHeight="1">
      <c r="A187" s="17" t="s">
        <v>36</v>
      </c>
      <c r="B187" s="18" t="s">
        <v>154</v>
      </c>
      <c r="C187" s="18" t="s">
        <v>21</v>
      </c>
      <c r="D187" s="18" t="s">
        <v>104</v>
      </c>
      <c r="E187" s="31" t="s">
        <v>37</v>
      </c>
      <c r="F187" s="8">
        <v>19811</v>
      </c>
      <c r="G187" s="8">
        <v>19811</v>
      </c>
      <c r="L187" s="21"/>
      <c r="M187" s="21"/>
    </row>
    <row r="188" spans="1:13" ht="40.5" customHeight="1">
      <c r="A188" s="17" t="s">
        <v>139</v>
      </c>
      <c r="B188" s="18" t="s">
        <v>154</v>
      </c>
      <c r="C188" s="18" t="s">
        <v>21</v>
      </c>
      <c r="D188" s="18" t="s">
        <v>140</v>
      </c>
      <c r="E188" s="30" t="s">
        <v>0</v>
      </c>
      <c r="F188" s="8">
        <f>F189</f>
        <v>39528</v>
      </c>
      <c r="G188" s="19">
        <f>G189</f>
        <v>39528</v>
      </c>
      <c r="L188" s="21"/>
      <c r="M188" s="21"/>
    </row>
    <row r="189" spans="1:13" ht="14.45" customHeight="1">
      <c r="A189" s="17" t="s">
        <v>85</v>
      </c>
      <c r="B189" s="18" t="s">
        <v>154</v>
      </c>
      <c r="C189" s="18" t="s">
        <v>21</v>
      </c>
      <c r="D189" s="18" t="s">
        <v>141</v>
      </c>
      <c r="E189" s="30" t="s">
        <v>0</v>
      </c>
      <c r="F189" s="8">
        <f>F190</f>
        <v>39528</v>
      </c>
      <c r="G189" s="19">
        <f>G190</f>
        <v>39528</v>
      </c>
      <c r="L189" s="21"/>
      <c r="M189" s="21"/>
    </row>
    <row r="190" spans="1:13" ht="28.9" customHeight="1">
      <c r="A190" s="17" t="s">
        <v>122</v>
      </c>
      <c r="B190" s="18" t="s">
        <v>154</v>
      </c>
      <c r="C190" s="18" t="s">
        <v>21</v>
      </c>
      <c r="D190" s="18" t="s">
        <v>141</v>
      </c>
      <c r="E190" s="31" t="s">
        <v>123</v>
      </c>
      <c r="F190" s="8">
        <v>39528</v>
      </c>
      <c r="G190" s="8">
        <v>39528</v>
      </c>
      <c r="L190" s="21"/>
      <c r="M190" s="21"/>
    </row>
    <row r="191" spans="1:13" ht="10.5" customHeight="1">
      <c r="A191" s="20" t="s">
        <v>0</v>
      </c>
      <c r="B191" s="15" t="s">
        <v>0</v>
      </c>
      <c r="C191" s="15" t="s">
        <v>0</v>
      </c>
      <c r="D191" s="15" t="s">
        <v>0</v>
      </c>
      <c r="E191" s="30" t="s">
        <v>0</v>
      </c>
      <c r="F191" s="7" t="s">
        <v>0</v>
      </c>
      <c r="G191" s="7" t="s">
        <v>0</v>
      </c>
      <c r="L191" s="21"/>
      <c r="M191" s="21"/>
    </row>
    <row r="192" spans="1:13" ht="14.45" customHeight="1">
      <c r="A192" s="13" t="s">
        <v>164</v>
      </c>
      <c r="B192" s="14" t="s">
        <v>154</v>
      </c>
      <c r="C192" s="14" t="s">
        <v>29</v>
      </c>
      <c r="D192" s="15" t="s">
        <v>0</v>
      </c>
      <c r="E192" s="30" t="s">
        <v>0</v>
      </c>
      <c r="F192" s="35">
        <f>F193+F196+F199+F203</f>
        <v>241617.9</v>
      </c>
      <c r="G192" s="16">
        <f>G193+G196+G199+G203</f>
        <v>286625</v>
      </c>
      <c r="L192" s="21"/>
      <c r="M192" s="21"/>
    </row>
    <row r="193" spans="1:13" ht="39.75" customHeight="1">
      <c r="A193" s="17" t="s">
        <v>168</v>
      </c>
      <c r="B193" s="18" t="s">
        <v>154</v>
      </c>
      <c r="C193" s="18" t="s">
        <v>29</v>
      </c>
      <c r="D193" s="18" t="s">
        <v>169</v>
      </c>
      <c r="E193" s="30" t="s">
        <v>0</v>
      </c>
      <c r="F193" s="8">
        <f>F194</f>
        <v>8518.9</v>
      </c>
      <c r="G193" s="19">
        <f>G194</f>
        <v>8526</v>
      </c>
      <c r="L193" s="21"/>
      <c r="M193" s="21"/>
    </row>
    <row r="194" spans="1:13" ht="14.45" customHeight="1">
      <c r="A194" s="17" t="s">
        <v>85</v>
      </c>
      <c r="B194" s="18" t="s">
        <v>154</v>
      </c>
      <c r="C194" s="18" t="s">
        <v>29</v>
      </c>
      <c r="D194" s="18" t="s">
        <v>170</v>
      </c>
      <c r="E194" s="30" t="s">
        <v>0</v>
      </c>
      <c r="F194" s="8">
        <f>F195</f>
        <v>8518.9</v>
      </c>
      <c r="G194" s="19">
        <f>G195</f>
        <v>8526</v>
      </c>
      <c r="L194" s="21"/>
      <c r="M194" s="21"/>
    </row>
    <row r="195" spans="1:13" ht="28.9" customHeight="1">
      <c r="A195" s="17" t="s">
        <v>36</v>
      </c>
      <c r="B195" s="18" t="s">
        <v>154</v>
      </c>
      <c r="C195" s="18" t="s">
        <v>29</v>
      </c>
      <c r="D195" s="18" t="s">
        <v>170</v>
      </c>
      <c r="E195" s="31" t="s">
        <v>37</v>
      </c>
      <c r="F195" s="8">
        <v>8518.9</v>
      </c>
      <c r="G195" s="8">
        <v>8526</v>
      </c>
      <c r="L195" s="21"/>
      <c r="M195" s="21"/>
    </row>
    <row r="196" spans="1:13" ht="40.5" customHeight="1">
      <c r="A196" s="38" t="s">
        <v>299</v>
      </c>
      <c r="B196" s="18" t="s">
        <v>154</v>
      </c>
      <c r="C196" s="18" t="s">
        <v>29</v>
      </c>
      <c r="D196" s="18" t="s">
        <v>171</v>
      </c>
      <c r="E196" s="30" t="s">
        <v>0</v>
      </c>
      <c r="F196" s="8">
        <f>F197</f>
        <v>84435</v>
      </c>
      <c r="G196" s="19">
        <f>G197</f>
        <v>84435</v>
      </c>
      <c r="L196" s="21"/>
      <c r="M196" s="21"/>
    </row>
    <row r="197" spans="1:13" ht="14.45" customHeight="1">
      <c r="A197" s="17" t="s">
        <v>85</v>
      </c>
      <c r="B197" s="18" t="s">
        <v>154</v>
      </c>
      <c r="C197" s="18" t="s">
        <v>29</v>
      </c>
      <c r="D197" s="18" t="s">
        <v>172</v>
      </c>
      <c r="E197" s="30" t="s">
        <v>0</v>
      </c>
      <c r="F197" s="8">
        <f>F198</f>
        <v>84435</v>
      </c>
      <c r="G197" s="19">
        <f>G198</f>
        <v>84435</v>
      </c>
      <c r="L197" s="21"/>
      <c r="M197" s="21"/>
    </row>
    <row r="198" spans="1:13" ht="28.9" customHeight="1">
      <c r="A198" s="17" t="s">
        <v>36</v>
      </c>
      <c r="B198" s="18" t="s">
        <v>154</v>
      </c>
      <c r="C198" s="18" t="s">
        <v>29</v>
      </c>
      <c r="D198" s="18" t="s">
        <v>172</v>
      </c>
      <c r="E198" s="31" t="s">
        <v>37</v>
      </c>
      <c r="F198" s="8">
        <v>84435</v>
      </c>
      <c r="G198" s="8">
        <v>84435</v>
      </c>
      <c r="L198" s="21"/>
      <c r="M198" s="21"/>
    </row>
    <row r="199" spans="1:13" ht="40.5" customHeight="1">
      <c r="A199" s="17" t="s">
        <v>99</v>
      </c>
      <c r="B199" s="18" t="s">
        <v>154</v>
      </c>
      <c r="C199" s="18" t="s">
        <v>29</v>
      </c>
      <c r="D199" s="18" t="s">
        <v>100</v>
      </c>
      <c r="E199" s="30" t="s">
        <v>0</v>
      </c>
      <c r="F199" s="8">
        <f>F200</f>
        <v>108664</v>
      </c>
      <c r="G199" s="19">
        <f>G200</f>
        <v>108664</v>
      </c>
      <c r="L199" s="21"/>
      <c r="M199" s="21"/>
    </row>
    <row r="200" spans="1:13" ht="14.45" customHeight="1">
      <c r="A200" s="17" t="s">
        <v>85</v>
      </c>
      <c r="B200" s="18" t="s">
        <v>154</v>
      </c>
      <c r="C200" s="18" t="s">
        <v>29</v>
      </c>
      <c r="D200" s="18" t="s">
        <v>101</v>
      </c>
      <c r="E200" s="30" t="s">
        <v>0</v>
      </c>
      <c r="F200" s="8">
        <f>F201+F202</f>
        <v>108664</v>
      </c>
      <c r="G200" s="19">
        <f>G201+G202</f>
        <v>108664</v>
      </c>
      <c r="L200" s="21"/>
      <c r="M200" s="21"/>
    </row>
    <row r="201" spans="1:13" ht="28.9" customHeight="1">
      <c r="A201" s="17" t="s">
        <v>36</v>
      </c>
      <c r="B201" s="18" t="s">
        <v>154</v>
      </c>
      <c r="C201" s="18" t="s">
        <v>29</v>
      </c>
      <c r="D201" s="18" t="s">
        <v>101</v>
      </c>
      <c r="E201" s="31" t="s">
        <v>37</v>
      </c>
      <c r="F201" s="8">
        <v>13500</v>
      </c>
      <c r="G201" s="8">
        <v>13500</v>
      </c>
      <c r="L201" s="21"/>
      <c r="M201" s="21"/>
    </row>
    <row r="202" spans="1:13" ht="14.45" customHeight="1">
      <c r="A202" s="17" t="s">
        <v>38</v>
      </c>
      <c r="B202" s="18" t="s">
        <v>154</v>
      </c>
      <c r="C202" s="18" t="s">
        <v>29</v>
      </c>
      <c r="D202" s="18" t="s">
        <v>101</v>
      </c>
      <c r="E202" s="31" t="s">
        <v>39</v>
      </c>
      <c r="F202" s="8">
        <v>95164</v>
      </c>
      <c r="G202" s="8">
        <v>95164</v>
      </c>
      <c r="L202" s="21"/>
      <c r="M202" s="21"/>
    </row>
    <row r="203" spans="1:13" ht="39.75" customHeight="1">
      <c r="A203" s="17" t="s">
        <v>139</v>
      </c>
      <c r="B203" s="18" t="s">
        <v>154</v>
      </c>
      <c r="C203" s="18" t="s">
        <v>29</v>
      </c>
      <c r="D203" s="18" t="s">
        <v>140</v>
      </c>
      <c r="E203" s="30" t="s">
        <v>0</v>
      </c>
      <c r="F203" s="8">
        <f>F204</f>
        <v>40000</v>
      </c>
      <c r="G203" s="19">
        <f>G204</f>
        <v>85000</v>
      </c>
      <c r="L203" s="21"/>
      <c r="M203" s="21"/>
    </row>
    <row r="204" spans="1:13" ht="14.45" customHeight="1">
      <c r="A204" s="17" t="s">
        <v>85</v>
      </c>
      <c r="B204" s="18" t="s">
        <v>154</v>
      </c>
      <c r="C204" s="18" t="s">
        <v>29</v>
      </c>
      <c r="D204" s="18" t="s">
        <v>141</v>
      </c>
      <c r="E204" s="30" t="s">
        <v>0</v>
      </c>
      <c r="F204" s="8">
        <f>F205</f>
        <v>40000</v>
      </c>
      <c r="G204" s="19">
        <f>G205</f>
        <v>85000</v>
      </c>
      <c r="L204" s="21"/>
      <c r="M204" s="21"/>
    </row>
    <row r="205" spans="1:13" ht="28.9" customHeight="1">
      <c r="A205" s="17" t="s">
        <v>122</v>
      </c>
      <c r="B205" s="18" t="s">
        <v>154</v>
      </c>
      <c r="C205" s="18" t="s">
        <v>29</v>
      </c>
      <c r="D205" s="18" t="s">
        <v>141</v>
      </c>
      <c r="E205" s="31" t="s">
        <v>123</v>
      </c>
      <c r="F205" s="8">
        <v>40000</v>
      </c>
      <c r="G205" s="8">
        <v>85000</v>
      </c>
      <c r="L205" s="21"/>
      <c r="M205" s="21"/>
    </row>
    <row r="206" spans="1:13" ht="10.5" customHeight="1">
      <c r="A206" s="20" t="s">
        <v>0</v>
      </c>
      <c r="B206" s="15" t="s">
        <v>0</v>
      </c>
      <c r="C206" s="15" t="s">
        <v>0</v>
      </c>
      <c r="D206" s="15" t="s">
        <v>0</v>
      </c>
      <c r="E206" s="30" t="s">
        <v>0</v>
      </c>
      <c r="F206" s="7" t="s">
        <v>0</v>
      </c>
      <c r="G206" s="7" t="s">
        <v>0</v>
      </c>
      <c r="L206" s="21"/>
      <c r="M206" s="21"/>
    </row>
    <row r="207" spans="1:13" ht="26.25" customHeight="1">
      <c r="A207" s="13" t="s">
        <v>173</v>
      </c>
      <c r="B207" s="14" t="s">
        <v>154</v>
      </c>
      <c r="C207" s="14" t="s">
        <v>154</v>
      </c>
      <c r="D207" s="15" t="s">
        <v>0</v>
      </c>
      <c r="E207" s="30" t="s">
        <v>0</v>
      </c>
      <c r="F207" s="35">
        <f>F208</f>
        <v>67625.2</v>
      </c>
      <c r="G207" s="16">
        <f>G208</f>
        <v>68496.100000000006</v>
      </c>
      <c r="L207" s="21"/>
      <c r="M207" s="21"/>
    </row>
    <row r="208" spans="1:13" ht="39.75" customHeight="1">
      <c r="A208" s="17" t="s">
        <v>99</v>
      </c>
      <c r="B208" s="18" t="s">
        <v>154</v>
      </c>
      <c r="C208" s="18" t="s">
        <v>154</v>
      </c>
      <c r="D208" s="18" t="s">
        <v>100</v>
      </c>
      <c r="E208" s="30" t="s">
        <v>0</v>
      </c>
      <c r="F208" s="8">
        <f>F209+F212</f>
        <v>67625.2</v>
      </c>
      <c r="G208" s="19">
        <f>G209+G212</f>
        <v>68496.100000000006</v>
      </c>
      <c r="L208" s="21"/>
      <c r="M208" s="21"/>
    </row>
    <row r="209" spans="1:13" ht="14.45" customHeight="1">
      <c r="A209" s="17" t="s">
        <v>85</v>
      </c>
      <c r="B209" s="18" t="s">
        <v>154</v>
      </c>
      <c r="C209" s="18" t="s">
        <v>154</v>
      </c>
      <c r="D209" s="18" t="s">
        <v>101</v>
      </c>
      <c r="E209" s="30" t="s">
        <v>0</v>
      </c>
      <c r="F209" s="8">
        <f>F210+F211</f>
        <v>49189.599999999999</v>
      </c>
      <c r="G209" s="19">
        <f>G210+G211</f>
        <v>49212.1</v>
      </c>
      <c r="L209" s="21"/>
      <c r="M209" s="21"/>
    </row>
    <row r="210" spans="1:13" ht="28.9" customHeight="1">
      <c r="A210" s="17" t="s">
        <v>36</v>
      </c>
      <c r="B210" s="18" t="s">
        <v>154</v>
      </c>
      <c r="C210" s="18" t="s">
        <v>154</v>
      </c>
      <c r="D210" s="18" t="s">
        <v>101</v>
      </c>
      <c r="E210" s="31" t="s">
        <v>37</v>
      </c>
      <c r="F210" s="8">
        <v>170</v>
      </c>
      <c r="G210" s="8">
        <v>170</v>
      </c>
      <c r="L210" s="21"/>
      <c r="M210" s="21"/>
    </row>
    <row r="211" spans="1:13" ht="28.9" customHeight="1">
      <c r="A211" s="17" t="s">
        <v>90</v>
      </c>
      <c r="B211" s="18" t="s">
        <v>154</v>
      </c>
      <c r="C211" s="18" t="s">
        <v>154</v>
      </c>
      <c r="D211" s="18" t="s">
        <v>101</v>
      </c>
      <c r="E211" s="31" t="s">
        <v>91</v>
      </c>
      <c r="F211" s="8">
        <v>49019.6</v>
      </c>
      <c r="G211" s="8">
        <v>49042.1</v>
      </c>
      <c r="L211" s="21"/>
      <c r="M211" s="21"/>
    </row>
    <row r="212" spans="1:13" ht="40.5" customHeight="1">
      <c r="A212" s="17" t="s">
        <v>174</v>
      </c>
      <c r="B212" s="18" t="s">
        <v>154</v>
      </c>
      <c r="C212" s="18" t="s">
        <v>154</v>
      </c>
      <c r="D212" s="18" t="s">
        <v>175</v>
      </c>
      <c r="E212" s="30" t="s">
        <v>0</v>
      </c>
      <c r="F212" s="8">
        <f>F213</f>
        <v>18435.599999999999</v>
      </c>
      <c r="G212" s="19">
        <f>G213</f>
        <v>19284</v>
      </c>
      <c r="L212" s="21"/>
      <c r="M212" s="21"/>
    </row>
    <row r="213" spans="1:13" ht="27.75" customHeight="1">
      <c r="A213" s="17" t="s">
        <v>90</v>
      </c>
      <c r="B213" s="18" t="s">
        <v>154</v>
      </c>
      <c r="C213" s="18" t="s">
        <v>154</v>
      </c>
      <c r="D213" s="18" t="s">
        <v>175</v>
      </c>
      <c r="E213" s="31" t="s">
        <v>91</v>
      </c>
      <c r="F213" s="8">
        <v>18435.599999999999</v>
      </c>
      <c r="G213" s="8">
        <v>19284</v>
      </c>
      <c r="L213" s="21"/>
      <c r="M213" s="21"/>
    </row>
    <row r="214" spans="1:13" ht="10.5" customHeight="1">
      <c r="A214" s="20" t="s">
        <v>0</v>
      </c>
      <c r="B214" s="15" t="s">
        <v>0</v>
      </c>
      <c r="C214" s="15" t="s">
        <v>0</v>
      </c>
      <c r="D214" s="15" t="s">
        <v>0</v>
      </c>
      <c r="E214" s="30" t="s">
        <v>0</v>
      </c>
      <c r="F214" s="7" t="s">
        <v>0</v>
      </c>
      <c r="G214" s="7"/>
      <c r="L214" s="21"/>
      <c r="M214" s="21"/>
    </row>
    <row r="215" spans="1:13" ht="14.45" customHeight="1">
      <c r="A215" s="13" t="s">
        <v>176</v>
      </c>
      <c r="B215" s="14" t="s">
        <v>57</v>
      </c>
      <c r="C215" s="15" t="s">
        <v>0</v>
      </c>
      <c r="D215" s="15" t="s">
        <v>0</v>
      </c>
      <c r="E215" s="30" t="s">
        <v>0</v>
      </c>
      <c r="F215" s="35">
        <f>F216</f>
        <v>950</v>
      </c>
      <c r="G215" s="16"/>
      <c r="L215" s="21"/>
      <c r="M215" s="21"/>
    </row>
    <row r="216" spans="1:13" ht="14.45" customHeight="1">
      <c r="A216" s="13" t="s">
        <v>177</v>
      </c>
      <c r="B216" s="14" t="s">
        <v>57</v>
      </c>
      <c r="C216" s="14" t="s">
        <v>154</v>
      </c>
      <c r="D216" s="15" t="s">
        <v>0</v>
      </c>
      <c r="E216" s="30" t="s">
        <v>0</v>
      </c>
      <c r="F216" s="35">
        <f>F217</f>
        <v>950</v>
      </c>
      <c r="G216" s="16"/>
      <c r="L216" s="21"/>
      <c r="M216" s="21"/>
    </row>
    <row r="217" spans="1:13" ht="28.9" customHeight="1">
      <c r="A217" s="17" t="s">
        <v>178</v>
      </c>
      <c r="B217" s="18" t="s">
        <v>57</v>
      </c>
      <c r="C217" s="18" t="s">
        <v>154</v>
      </c>
      <c r="D217" s="18" t="s">
        <v>179</v>
      </c>
      <c r="E217" s="30" t="s">
        <v>0</v>
      </c>
      <c r="F217" s="8">
        <f>F218</f>
        <v>950</v>
      </c>
      <c r="G217" s="19"/>
      <c r="L217" s="21"/>
      <c r="M217" s="21"/>
    </row>
    <row r="218" spans="1:13" ht="14.45" customHeight="1">
      <c r="A218" s="17" t="s">
        <v>85</v>
      </c>
      <c r="B218" s="18" t="s">
        <v>57</v>
      </c>
      <c r="C218" s="18" t="s">
        <v>154</v>
      </c>
      <c r="D218" s="18" t="s">
        <v>180</v>
      </c>
      <c r="E218" s="30" t="s">
        <v>0</v>
      </c>
      <c r="F218" s="8">
        <f>F219</f>
        <v>950</v>
      </c>
      <c r="G218" s="19"/>
      <c r="L218" s="21"/>
      <c r="M218" s="21"/>
    </row>
    <row r="219" spans="1:13" ht="28.9" customHeight="1">
      <c r="A219" s="17" t="s">
        <v>36</v>
      </c>
      <c r="B219" s="18" t="s">
        <v>57</v>
      </c>
      <c r="C219" s="18" t="s">
        <v>154</v>
      </c>
      <c r="D219" s="18" t="s">
        <v>180</v>
      </c>
      <c r="E219" s="31" t="s">
        <v>37</v>
      </c>
      <c r="F219" s="8">
        <v>950</v>
      </c>
      <c r="G219" s="8"/>
      <c r="L219" s="21"/>
      <c r="M219" s="21"/>
    </row>
    <row r="220" spans="1:13" ht="10.5" customHeight="1">
      <c r="A220" s="20" t="s">
        <v>0</v>
      </c>
      <c r="B220" s="15" t="s">
        <v>0</v>
      </c>
      <c r="C220" s="15" t="s">
        <v>0</v>
      </c>
      <c r="D220" s="15" t="s">
        <v>0</v>
      </c>
      <c r="E220" s="30" t="s">
        <v>0</v>
      </c>
      <c r="F220" s="7" t="s">
        <v>0</v>
      </c>
      <c r="G220" s="7" t="s">
        <v>0</v>
      </c>
      <c r="L220" s="21"/>
      <c r="M220" s="21"/>
    </row>
    <row r="221" spans="1:13" ht="14.45" customHeight="1">
      <c r="A221" s="13" t="s">
        <v>181</v>
      </c>
      <c r="B221" s="14" t="s">
        <v>68</v>
      </c>
      <c r="C221" s="15" t="s">
        <v>0</v>
      </c>
      <c r="D221" s="15" t="s">
        <v>0</v>
      </c>
      <c r="E221" s="30" t="s">
        <v>0</v>
      </c>
      <c r="F221" s="35">
        <f>F222+F232+F271+F295</f>
        <v>4507488.2</v>
      </c>
      <c r="G221" s="16">
        <f>G222+G232+G271+G295</f>
        <v>4867307.6000000006</v>
      </c>
      <c r="L221" s="21"/>
      <c r="M221" s="21"/>
    </row>
    <row r="222" spans="1:13" ht="14.45" customHeight="1">
      <c r="A222" s="13" t="s">
        <v>182</v>
      </c>
      <c r="B222" s="14" t="s">
        <v>68</v>
      </c>
      <c r="C222" s="14" t="s">
        <v>19</v>
      </c>
      <c r="D222" s="15" t="s">
        <v>0</v>
      </c>
      <c r="E222" s="30" t="s">
        <v>0</v>
      </c>
      <c r="F222" s="35">
        <f>F223+F228</f>
        <v>1672031.1</v>
      </c>
      <c r="G222" s="16">
        <f>G223+G228</f>
        <v>1650872.3</v>
      </c>
      <c r="L222" s="21"/>
      <c r="M222" s="21"/>
    </row>
    <row r="223" spans="1:13" ht="40.5" customHeight="1">
      <c r="A223" s="17" t="s">
        <v>183</v>
      </c>
      <c r="B223" s="18" t="s">
        <v>68</v>
      </c>
      <c r="C223" s="18" t="s">
        <v>19</v>
      </c>
      <c r="D223" s="18" t="s">
        <v>184</v>
      </c>
      <c r="E223" s="30" t="s">
        <v>0</v>
      </c>
      <c r="F223" s="8">
        <f>F224+F226</f>
        <v>1666273.1</v>
      </c>
      <c r="G223" s="19">
        <f>G224+G226</f>
        <v>1646535.5</v>
      </c>
      <c r="L223" s="21"/>
      <c r="M223" s="21"/>
    </row>
    <row r="224" spans="1:13" ht="14.45" customHeight="1">
      <c r="A224" s="17" t="s">
        <v>85</v>
      </c>
      <c r="B224" s="18" t="s">
        <v>68</v>
      </c>
      <c r="C224" s="18" t="s">
        <v>19</v>
      </c>
      <c r="D224" s="18" t="s">
        <v>185</v>
      </c>
      <c r="E224" s="30" t="s">
        <v>0</v>
      </c>
      <c r="F224" s="8">
        <f>F225</f>
        <v>562110</v>
      </c>
      <c r="G224" s="19">
        <f>G225</f>
        <v>520823.1</v>
      </c>
      <c r="L224" s="21"/>
      <c r="M224" s="21"/>
    </row>
    <row r="225" spans="1:13" ht="27.75" customHeight="1">
      <c r="A225" s="17" t="s">
        <v>90</v>
      </c>
      <c r="B225" s="18" t="s">
        <v>68</v>
      </c>
      <c r="C225" s="18" t="s">
        <v>19</v>
      </c>
      <c r="D225" s="18" t="s">
        <v>185</v>
      </c>
      <c r="E225" s="31" t="s">
        <v>91</v>
      </c>
      <c r="F225" s="8">
        <v>562110</v>
      </c>
      <c r="G225" s="8">
        <v>520823.1</v>
      </c>
      <c r="L225" s="21"/>
      <c r="M225" s="21"/>
    </row>
    <row r="226" spans="1:13" ht="14.45" customHeight="1">
      <c r="A226" s="17" t="s">
        <v>186</v>
      </c>
      <c r="B226" s="18" t="s">
        <v>68</v>
      </c>
      <c r="C226" s="18" t="s">
        <v>19</v>
      </c>
      <c r="D226" s="18" t="s">
        <v>187</v>
      </c>
      <c r="E226" s="30" t="s">
        <v>0</v>
      </c>
      <c r="F226" s="8">
        <f>F227</f>
        <v>1104163.1000000001</v>
      </c>
      <c r="G226" s="19">
        <f>G227</f>
        <v>1125712.3999999999</v>
      </c>
      <c r="L226" s="21"/>
      <c r="M226" s="21"/>
    </row>
    <row r="227" spans="1:13" ht="28.9" customHeight="1">
      <c r="A227" s="17" t="s">
        <v>90</v>
      </c>
      <c r="B227" s="18" t="s">
        <v>68</v>
      </c>
      <c r="C227" s="18" t="s">
        <v>19</v>
      </c>
      <c r="D227" s="18" t="s">
        <v>187</v>
      </c>
      <c r="E227" s="31" t="s">
        <v>91</v>
      </c>
      <c r="F227" s="8">
        <v>1104163.1000000001</v>
      </c>
      <c r="G227" s="8">
        <v>1125712.3999999999</v>
      </c>
      <c r="L227" s="21"/>
      <c r="M227" s="21"/>
    </row>
    <row r="228" spans="1:13" ht="40.5" customHeight="1">
      <c r="A228" s="17" t="s">
        <v>102</v>
      </c>
      <c r="B228" s="18" t="s">
        <v>68</v>
      </c>
      <c r="C228" s="18" t="s">
        <v>19</v>
      </c>
      <c r="D228" s="18" t="s">
        <v>103</v>
      </c>
      <c r="E228" s="30" t="s">
        <v>0</v>
      </c>
      <c r="F228" s="8">
        <f>F229</f>
        <v>5758</v>
      </c>
      <c r="G228" s="19">
        <f>G229</f>
        <v>4336.8</v>
      </c>
      <c r="L228" s="21"/>
      <c r="M228" s="21"/>
    </row>
    <row r="229" spans="1:13" ht="14.45" customHeight="1">
      <c r="A229" s="17" t="s">
        <v>85</v>
      </c>
      <c r="B229" s="18" t="s">
        <v>68</v>
      </c>
      <c r="C229" s="18" t="s">
        <v>19</v>
      </c>
      <c r="D229" s="18" t="s">
        <v>104</v>
      </c>
      <c r="E229" s="30" t="s">
        <v>0</v>
      </c>
      <c r="F229" s="8">
        <f>F230</f>
        <v>5758</v>
      </c>
      <c r="G229" s="19">
        <f>G230</f>
        <v>4336.8</v>
      </c>
      <c r="L229" s="21"/>
      <c r="M229" s="21"/>
    </row>
    <row r="230" spans="1:13" ht="28.9" customHeight="1">
      <c r="A230" s="17" t="s">
        <v>36</v>
      </c>
      <c r="B230" s="18" t="s">
        <v>68</v>
      </c>
      <c r="C230" s="18" t="s">
        <v>19</v>
      </c>
      <c r="D230" s="18" t="s">
        <v>104</v>
      </c>
      <c r="E230" s="31" t="s">
        <v>37</v>
      </c>
      <c r="F230" s="8">
        <v>5758</v>
      </c>
      <c r="G230" s="8">
        <v>4336.8</v>
      </c>
      <c r="L230" s="21"/>
      <c r="M230" s="21"/>
    </row>
    <row r="231" spans="1:13" ht="10.5" customHeight="1">
      <c r="A231" s="20" t="s">
        <v>0</v>
      </c>
      <c r="B231" s="15" t="s">
        <v>0</v>
      </c>
      <c r="C231" s="15" t="s">
        <v>0</v>
      </c>
      <c r="D231" s="15" t="s">
        <v>0</v>
      </c>
      <c r="E231" s="30" t="s">
        <v>0</v>
      </c>
      <c r="F231" s="7" t="s">
        <v>0</v>
      </c>
      <c r="G231" s="7" t="s">
        <v>0</v>
      </c>
      <c r="L231" s="21"/>
      <c r="M231" s="21"/>
    </row>
    <row r="232" spans="1:13" ht="14.45" customHeight="1">
      <c r="A232" s="13" t="s">
        <v>188</v>
      </c>
      <c r="B232" s="14" t="s">
        <v>68</v>
      </c>
      <c r="C232" s="14" t="s">
        <v>21</v>
      </c>
      <c r="D232" s="15" t="s">
        <v>0</v>
      </c>
      <c r="E232" s="30" t="s">
        <v>0</v>
      </c>
      <c r="F232" s="35">
        <f>F233+F236+F239+F242+F245+F248+F251+F254+F261+F264+F267</f>
        <v>2704524.1999999997</v>
      </c>
      <c r="G232" s="16">
        <f>G233+G236+G239+G242+G245+G248+G251+G254+G261+G264+G267</f>
        <v>3100806.3000000003</v>
      </c>
      <c r="L232" s="21"/>
      <c r="M232" s="21"/>
    </row>
    <row r="233" spans="1:13" ht="40.5" customHeight="1">
      <c r="A233" s="17" t="s">
        <v>144</v>
      </c>
      <c r="B233" s="18" t="s">
        <v>68</v>
      </c>
      <c r="C233" s="18" t="s">
        <v>21</v>
      </c>
      <c r="D233" s="18" t="s">
        <v>145</v>
      </c>
      <c r="E233" s="30" t="s">
        <v>0</v>
      </c>
      <c r="F233" s="8">
        <f>F234</f>
        <v>372</v>
      </c>
      <c r="G233" s="19"/>
      <c r="L233" s="21"/>
      <c r="M233" s="21"/>
    </row>
    <row r="234" spans="1:13" ht="14.45" customHeight="1">
      <c r="A234" s="17" t="s">
        <v>85</v>
      </c>
      <c r="B234" s="18" t="s">
        <v>68</v>
      </c>
      <c r="C234" s="18" t="s">
        <v>21</v>
      </c>
      <c r="D234" s="18" t="s">
        <v>146</v>
      </c>
      <c r="E234" s="30" t="s">
        <v>0</v>
      </c>
      <c r="F234" s="8">
        <f>F235</f>
        <v>372</v>
      </c>
      <c r="G234" s="19"/>
      <c r="L234" s="21"/>
      <c r="M234" s="21"/>
    </row>
    <row r="235" spans="1:13" ht="27.75" customHeight="1">
      <c r="A235" s="17" t="s">
        <v>90</v>
      </c>
      <c r="B235" s="18" t="s">
        <v>68</v>
      </c>
      <c r="C235" s="18" t="s">
        <v>21</v>
      </c>
      <c r="D235" s="18" t="s">
        <v>146</v>
      </c>
      <c r="E235" s="31" t="s">
        <v>91</v>
      </c>
      <c r="F235" s="8">
        <v>372</v>
      </c>
      <c r="G235" s="8"/>
      <c r="L235" s="21"/>
      <c r="M235" s="21"/>
    </row>
    <row r="236" spans="1:13" ht="28.9" customHeight="1">
      <c r="A236" s="17" t="s">
        <v>189</v>
      </c>
      <c r="B236" s="18" t="s">
        <v>68</v>
      </c>
      <c r="C236" s="18" t="s">
        <v>21</v>
      </c>
      <c r="D236" s="18" t="s">
        <v>190</v>
      </c>
      <c r="E236" s="30" t="s">
        <v>0</v>
      </c>
      <c r="F236" s="8">
        <f>F237</f>
        <v>4350</v>
      </c>
      <c r="G236" s="19"/>
      <c r="L236" s="21"/>
      <c r="M236" s="21"/>
    </row>
    <row r="237" spans="1:13" ht="14.45" customHeight="1">
      <c r="A237" s="17" t="s">
        <v>85</v>
      </c>
      <c r="B237" s="18" t="s">
        <v>68</v>
      </c>
      <c r="C237" s="18" t="s">
        <v>21</v>
      </c>
      <c r="D237" s="18" t="s">
        <v>191</v>
      </c>
      <c r="E237" s="30" t="s">
        <v>0</v>
      </c>
      <c r="F237" s="8">
        <f>F238</f>
        <v>4350</v>
      </c>
      <c r="G237" s="19"/>
      <c r="L237" s="21"/>
      <c r="M237" s="21"/>
    </row>
    <row r="238" spans="1:13" ht="27" customHeight="1">
      <c r="A238" s="17" t="s">
        <v>90</v>
      </c>
      <c r="B238" s="18" t="s">
        <v>68</v>
      </c>
      <c r="C238" s="18" t="s">
        <v>21</v>
      </c>
      <c r="D238" s="18" t="s">
        <v>191</v>
      </c>
      <c r="E238" s="31" t="s">
        <v>91</v>
      </c>
      <c r="F238" s="8">
        <v>4350</v>
      </c>
      <c r="G238" s="8"/>
      <c r="L238" s="21"/>
      <c r="M238" s="21"/>
    </row>
    <row r="239" spans="1:13" ht="27.75" customHeight="1">
      <c r="A239" s="17" t="s">
        <v>192</v>
      </c>
      <c r="B239" s="18" t="s">
        <v>68</v>
      </c>
      <c r="C239" s="18" t="s">
        <v>21</v>
      </c>
      <c r="D239" s="18" t="s">
        <v>193</v>
      </c>
      <c r="E239" s="30" t="s">
        <v>0</v>
      </c>
      <c r="F239" s="8">
        <f>F240</f>
        <v>102</v>
      </c>
      <c r="G239" s="19"/>
      <c r="L239" s="21"/>
      <c r="M239" s="21"/>
    </row>
    <row r="240" spans="1:13" ht="14.45" customHeight="1">
      <c r="A240" s="17" t="s">
        <v>85</v>
      </c>
      <c r="B240" s="18" t="s">
        <v>68</v>
      </c>
      <c r="C240" s="18" t="s">
        <v>21</v>
      </c>
      <c r="D240" s="18" t="s">
        <v>194</v>
      </c>
      <c r="E240" s="30" t="s">
        <v>0</v>
      </c>
      <c r="F240" s="8">
        <f>F241</f>
        <v>102</v>
      </c>
      <c r="G240" s="19"/>
      <c r="L240" s="21"/>
      <c r="M240" s="21"/>
    </row>
    <row r="241" spans="1:13" ht="27" customHeight="1">
      <c r="A241" s="17" t="s">
        <v>90</v>
      </c>
      <c r="B241" s="18" t="s">
        <v>68</v>
      </c>
      <c r="C241" s="18" t="s">
        <v>21</v>
      </c>
      <c r="D241" s="18" t="s">
        <v>194</v>
      </c>
      <c r="E241" s="31" t="s">
        <v>91</v>
      </c>
      <c r="F241" s="8">
        <v>102</v>
      </c>
      <c r="G241" s="8"/>
      <c r="L241" s="21"/>
      <c r="M241" s="21"/>
    </row>
    <row r="242" spans="1:13" ht="39.75" customHeight="1">
      <c r="A242" s="17" t="s">
        <v>83</v>
      </c>
      <c r="B242" s="18" t="s">
        <v>68</v>
      </c>
      <c r="C242" s="18" t="s">
        <v>21</v>
      </c>
      <c r="D242" s="18" t="s">
        <v>84</v>
      </c>
      <c r="E242" s="30" t="s">
        <v>0</v>
      </c>
      <c r="F242" s="8">
        <f>F243</f>
        <v>1130</v>
      </c>
      <c r="G242" s="19"/>
      <c r="L242" s="21"/>
      <c r="M242" s="21"/>
    </row>
    <row r="243" spans="1:13" ht="14.45" customHeight="1">
      <c r="A243" s="17" t="s">
        <v>85</v>
      </c>
      <c r="B243" s="18" t="s">
        <v>68</v>
      </c>
      <c r="C243" s="18" t="s">
        <v>21</v>
      </c>
      <c r="D243" s="18" t="s">
        <v>86</v>
      </c>
      <c r="E243" s="30" t="s">
        <v>0</v>
      </c>
      <c r="F243" s="8">
        <f>F244</f>
        <v>1130</v>
      </c>
      <c r="G243" s="19"/>
      <c r="L243" s="21"/>
      <c r="M243" s="21"/>
    </row>
    <row r="244" spans="1:13" ht="27.75" customHeight="1">
      <c r="A244" s="17" t="s">
        <v>36</v>
      </c>
      <c r="B244" s="18" t="s">
        <v>68</v>
      </c>
      <c r="C244" s="18" t="s">
        <v>21</v>
      </c>
      <c r="D244" s="18" t="s">
        <v>86</v>
      </c>
      <c r="E244" s="31" t="s">
        <v>37</v>
      </c>
      <c r="F244" s="8">
        <v>1130</v>
      </c>
      <c r="G244" s="8"/>
      <c r="L244" s="21"/>
      <c r="M244" s="21"/>
    </row>
    <row r="245" spans="1:13" ht="28.9" customHeight="1">
      <c r="A245" s="17" t="s">
        <v>195</v>
      </c>
      <c r="B245" s="18" t="s">
        <v>68</v>
      </c>
      <c r="C245" s="18" t="s">
        <v>21</v>
      </c>
      <c r="D245" s="18" t="s">
        <v>196</v>
      </c>
      <c r="E245" s="30" t="s">
        <v>0</v>
      </c>
      <c r="F245" s="8">
        <f>F246</f>
        <v>585</v>
      </c>
      <c r="G245" s="19"/>
      <c r="L245" s="21"/>
      <c r="M245" s="21"/>
    </row>
    <row r="246" spans="1:13" ht="14.45" customHeight="1">
      <c r="A246" s="17" t="s">
        <v>85</v>
      </c>
      <c r="B246" s="18" t="s">
        <v>68</v>
      </c>
      <c r="C246" s="18" t="s">
        <v>21</v>
      </c>
      <c r="D246" s="18" t="s">
        <v>197</v>
      </c>
      <c r="E246" s="30" t="s">
        <v>0</v>
      </c>
      <c r="F246" s="8">
        <f>F247</f>
        <v>585</v>
      </c>
      <c r="G246" s="19"/>
      <c r="L246" s="21"/>
      <c r="M246" s="21"/>
    </row>
    <row r="247" spans="1:13" ht="27.75" customHeight="1">
      <c r="A247" s="17" t="s">
        <v>90</v>
      </c>
      <c r="B247" s="18" t="s">
        <v>68</v>
      </c>
      <c r="C247" s="18" t="s">
        <v>21</v>
      </c>
      <c r="D247" s="18" t="s">
        <v>197</v>
      </c>
      <c r="E247" s="31" t="s">
        <v>91</v>
      </c>
      <c r="F247" s="8">
        <v>585</v>
      </c>
      <c r="G247" s="8"/>
      <c r="L247" s="21"/>
      <c r="M247" s="21"/>
    </row>
    <row r="248" spans="1:13" ht="52.5" customHeight="1">
      <c r="A248" s="17" t="s">
        <v>198</v>
      </c>
      <c r="B248" s="18" t="s">
        <v>68</v>
      </c>
      <c r="C248" s="18" t="s">
        <v>21</v>
      </c>
      <c r="D248" s="18" t="s">
        <v>199</v>
      </c>
      <c r="E248" s="30" t="s">
        <v>0</v>
      </c>
      <c r="F248" s="8">
        <f>F249</f>
        <v>21750</v>
      </c>
      <c r="G248" s="19">
        <f>G249</f>
        <v>26100</v>
      </c>
      <c r="L248" s="21"/>
      <c r="M248" s="21"/>
    </row>
    <row r="249" spans="1:13" ht="14.45" customHeight="1">
      <c r="A249" s="17" t="s">
        <v>85</v>
      </c>
      <c r="B249" s="18" t="s">
        <v>68</v>
      </c>
      <c r="C249" s="18" t="s">
        <v>21</v>
      </c>
      <c r="D249" s="18" t="s">
        <v>200</v>
      </c>
      <c r="E249" s="30" t="s">
        <v>0</v>
      </c>
      <c r="F249" s="8">
        <f>F250</f>
        <v>21750</v>
      </c>
      <c r="G249" s="19">
        <f>G250</f>
        <v>26100</v>
      </c>
      <c r="L249" s="21"/>
      <c r="M249" s="21"/>
    </row>
    <row r="250" spans="1:13" ht="28.9" customHeight="1">
      <c r="A250" s="17" t="s">
        <v>36</v>
      </c>
      <c r="B250" s="18" t="s">
        <v>68</v>
      </c>
      <c r="C250" s="18" t="s">
        <v>21</v>
      </c>
      <c r="D250" s="18" t="s">
        <v>200</v>
      </c>
      <c r="E250" s="31" t="s">
        <v>37</v>
      </c>
      <c r="F250" s="8">
        <v>21750</v>
      </c>
      <c r="G250" s="8">
        <v>26100</v>
      </c>
      <c r="L250" s="21"/>
      <c r="M250" s="21"/>
    </row>
    <row r="251" spans="1:13" ht="28.9" customHeight="1">
      <c r="A251" s="17" t="s">
        <v>118</v>
      </c>
      <c r="B251" s="18" t="s">
        <v>68</v>
      </c>
      <c r="C251" s="18" t="s">
        <v>21</v>
      </c>
      <c r="D251" s="18" t="s">
        <v>119</v>
      </c>
      <c r="E251" s="30" t="s">
        <v>0</v>
      </c>
      <c r="F251" s="8">
        <f>F252</f>
        <v>330</v>
      </c>
      <c r="G251" s="19"/>
      <c r="L251" s="21"/>
      <c r="M251" s="21"/>
    </row>
    <row r="252" spans="1:13" ht="14.45" customHeight="1">
      <c r="A252" s="17" t="s">
        <v>85</v>
      </c>
      <c r="B252" s="18" t="s">
        <v>68</v>
      </c>
      <c r="C252" s="18" t="s">
        <v>21</v>
      </c>
      <c r="D252" s="18" t="s">
        <v>120</v>
      </c>
      <c r="E252" s="30" t="s">
        <v>0</v>
      </c>
      <c r="F252" s="8">
        <f>F253</f>
        <v>330</v>
      </c>
      <c r="G252" s="19"/>
      <c r="L252" s="21"/>
      <c r="M252" s="21"/>
    </row>
    <row r="253" spans="1:13" ht="27" customHeight="1">
      <c r="A253" s="17" t="s">
        <v>90</v>
      </c>
      <c r="B253" s="18" t="s">
        <v>68</v>
      </c>
      <c r="C253" s="18" t="s">
        <v>21</v>
      </c>
      <c r="D253" s="18" t="s">
        <v>120</v>
      </c>
      <c r="E253" s="31" t="s">
        <v>91</v>
      </c>
      <c r="F253" s="8">
        <v>330</v>
      </c>
      <c r="G253" s="8"/>
      <c r="L253" s="21"/>
      <c r="M253" s="21"/>
    </row>
    <row r="254" spans="1:13" ht="39.75" customHeight="1">
      <c r="A254" s="17" t="s">
        <v>183</v>
      </c>
      <c r="B254" s="18" t="s">
        <v>68</v>
      </c>
      <c r="C254" s="18" t="s">
        <v>21</v>
      </c>
      <c r="D254" s="18" t="s">
        <v>184</v>
      </c>
      <c r="E254" s="30" t="s">
        <v>0</v>
      </c>
      <c r="F254" s="8">
        <f>F255+F257+F259</f>
        <v>2304668.7999999998</v>
      </c>
      <c r="G254" s="19">
        <f>G255+G257+G259</f>
        <v>2673785</v>
      </c>
      <c r="L254" s="21"/>
      <c r="M254" s="21"/>
    </row>
    <row r="255" spans="1:13" ht="14.45" customHeight="1">
      <c r="A255" s="17" t="s">
        <v>85</v>
      </c>
      <c r="B255" s="18" t="s">
        <v>68</v>
      </c>
      <c r="C255" s="18" t="s">
        <v>21</v>
      </c>
      <c r="D255" s="18" t="s">
        <v>185</v>
      </c>
      <c r="E255" s="30" t="s">
        <v>0</v>
      </c>
      <c r="F255" s="8">
        <f>F256</f>
        <v>688168</v>
      </c>
      <c r="G255" s="19">
        <f>G256</f>
        <v>742692.3</v>
      </c>
      <c r="L255" s="21"/>
      <c r="M255" s="21"/>
    </row>
    <row r="256" spans="1:13" ht="28.9" customHeight="1">
      <c r="A256" s="17" t="s">
        <v>90</v>
      </c>
      <c r="B256" s="18" t="s">
        <v>68</v>
      </c>
      <c r="C256" s="18" t="s">
        <v>21</v>
      </c>
      <c r="D256" s="18" t="s">
        <v>185</v>
      </c>
      <c r="E256" s="31" t="s">
        <v>91</v>
      </c>
      <c r="F256" s="8">
        <v>688168</v>
      </c>
      <c r="G256" s="8">
        <v>742692.3</v>
      </c>
      <c r="L256" s="21"/>
      <c r="M256" s="21"/>
    </row>
    <row r="257" spans="1:13" ht="65.25" customHeight="1">
      <c r="A257" s="17" t="s">
        <v>201</v>
      </c>
      <c r="B257" s="18" t="s">
        <v>68</v>
      </c>
      <c r="C257" s="18" t="s">
        <v>21</v>
      </c>
      <c r="D257" s="18" t="s">
        <v>202</v>
      </c>
      <c r="E257" s="30" t="s">
        <v>0</v>
      </c>
      <c r="F257" s="8">
        <f>F258</f>
        <v>5.7</v>
      </c>
      <c r="G257" s="19">
        <f>G258</f>
        <v>5.7</v>
      </c>
      <c r="L257" s="21"/>
      <c r="M257" s="21"/>
    </row>
    <row r="258" spans="1:13" ht="27" customHeight="1">
      <c r="A258" s="17" t="s">
        <v>90</v>
      </c>
      <c r="B258" s="18" t="s">
        <v>68</v>
      </c>
      <c r="C258" s="18" t="s">
        <v>21</v>
      </c>
      <c r="D258" s="18" t="s">
        <v>202</v>
      </c>
      <c r="E258" s="31" t="s">
        <v>91</v>
      </c>
      <c r="F258" s="8">
        <v>5.7</v>
      </c>
      <c r="G258" s="8">
        <v>5.7</v>
      </c>
      <c r="L258" s="21"/>
      <c r="M258" s="21"/>
    </row>
    <row r="259" spans="1:13" ht="14.45" customHeight="1">
      <c r="A259" s="17" t="s">
        <v>186</v>
      </c>
      <c r="B259" s="18" t="s">
        <v>68</v>
      </c>
      <c r="C259" s="18" t="s">
        <v>21</v>
      </c>
      <c r="D259" s="18" t="s">
        <v>187</v>
      </c>
      <c r="E259" s="30" t="s">
        <v>0</v>
      </c>
      <c r="F259" s="8">
        <f>F260</f>
        <v>1616495.1</v>
      </c>
      <c r="G259" s="19">
        <f>G260</f>
        <v>1931087</v>
      </c>
      <c r="L259" s="21"/>
      <c r="M259" s="21"/>
    </row>
    <row r="260" spans="1:13" ht="28.9" customHeight="1">
      <c r="A260" s="17" t="s">
        <v>90</v>
      </c>
      <c r="B260" s="18" t="s">
        <v>68</v>
      </c>
      <c r="C260" s="18" t="s">
        <v>21</v>
      </c>
      <c r="D260" s="18" t="s">
        <v>187</v>
      </c>
      <c r="E260" s="31" t="s">
        <v>91</v>
      </c>
      <c r="F260" s="8">
        <v>1616495.1</v>
      </c>
      <c r="G260" s="8">
        <v>1931087</v>
      </c>
      <c r="L260" s="21"/>
      <c r="M260" s="21"/>
    </row>
    <row r="261" spans="1:13" ht="14.45" customHeight="1">
      <c r="A261" s="17" t="s">
        <v>203</v>
      </c>
      <c r="B261" s="18" t="s">
        <v>68</v>
      </c>
      <c r="C261" s="18" t="s">
        <v>21</v>
      </c>
      <c r="D261" s="18" t="s">
        <v>204</v>
      </c>
      <c r="E261" s="30" t="s">
        <v>0</v>
      </c>
      <c r="F261" s="8">
        <f>F262</f>
        <v>145198.70000000001</v>
      </c>
      <c r="G261" s="19">
        <f>G262</f>
        <v>158557.1</v>
      </c>
      <c r="L261" s="21"/>
      <c r="M261" s="21"/>
    </row>
    <row r="262" spans="1:13" ht="14.45" customHeight="1">
      <c r="A262" s="17" t="s">
        <v>85</v>
      </c>
      <c r="B262" s="18" t="s">
        <v>68</v>
      </c>
      <c r="C262" s="18" t="s">
        <v>21</v>
      </c>
      <c r="D262" s="18" t="s">
        <v>205</v>
      </c>
      <c r="E262" s="30" t="s">
        <v>0</v>
      </c>
      <c r="F262" s="8">
        <f>F263</f>
        <v>145198.70000000001</v>
      </c>
      <c r="G262" s="19">
        <f>G263</f>
        <v>158557.1</v>
      </c>
      <c r="L262" s="21"/>
      <c r="M262" s="21"/>
    </row>
    <row r="263" spans="1:13" ht="27" customHeight="1">
      <c r="A263" s="17" t="s">
        <v>90</v>
      </c>
      <c r="B263" s="18" t="s">
        <v>68</v>
      </c>
      <c r="C263" s="18" t="s">
        <v>21</v>
      </c>
      <c r="D263" s="18" t="s">
        <v>205</v>
      </c>
      <c r="E263" s="31" t="s">
        <v>91</v>
      </c>
      <c r="F263" s="8">
        <v>145198.70000000001</v>
      </c>
      <c r="G263" s="8">
        <v>158557.1</v>
      </c>
      <c r="L263" s="21"/>
      <c r="M263" s="21"/>
    </row>
    <row r="264" spans="1:13" ht="40.5" customHeight="1">
      <c r="A264" s="17" t="s">
        <v>206</v>
      </c>
      <c r="B264" s="18" t="s">
        <v>68</v>
      </c>
      <c r="C264" s="18" t="s">
        <v>21</v>
      </c>
      <c r="D264" s="18" t="s">
        <v>207</v>
      </c>
      <c r="E264" s="30" t="s">
        <v>0</v>
      </c>
      <c r="F264" s="8">
        <f>F265</f>
        <v>200841.9</v>
      </c>
      <c r="G264" s="19">
        <f>G265</f>
        <v>214231.2</v>
      </c>
      <c r="L264" s="21"/>
      <c r="M264" s="21"/>
    </row>
    <row r="265" spans="1:13" ht="14.45" customHeight="1">
      <c r="A265" s="17" t="s">
        <v>85</v>
      </c>
      <c r="B265" s="18" t="s">
        <v>68</v>
      </c>
      <c r="C265" s="18" t="s">
        <v>21</v>
      </c>
      <c r="D265" s="18" t="s">
        <v>208</v>
      </c>
      <c r="E265" s="30" t="s">
        <v>0</v>
      </c>
      <c r="F265" s="8">
        <f>F266</f>
        <v>200841.9</v>
      </c>
      <c r="G265" s="19">
        <f>G266</f>
        <v>214231.2</v>
      </c>
      <c r="L265" s="21"/>
      <c r="M265" s="21"/>
    </row>
    <row r="266" spans="1:13" ht="28.9" customHeight="1">
      <c r="A266" s="17" t="s">
        <v>90</v>
      </c>
      <c r="B266" s="18" t="s">
        <v>68</v>
      </c>
      <c r="C266" s="18" t="s">
        <v>21</v>
      </c>
      <c r="D266" s="18" t="s">
        <v>208</v>
      </c>
      <c r="E266" s="31" t="s">
        <v>91</v>
      </c>
      <c r="F266" s="8">
        <v>200841.9</v>
      </c>
      <c r="G266" s="8">
        <v>214231.2</v>
      </c>
      <c r="L266" s="21"/>
      <c r="M266" s="21"/>
    </row>
    <row r="267" spans="1:13" ht="40.5" customHeight="1">
      <c r="A267" s="17" t="s">
        <v>102</v>
      </c>
      <c r="B267" s="18" t="s">
        <v>68</v>
      </c>
      <c r="C267" s="18" t="s">
        <v>21</v>
      </c>
      <c r="D267" s="18" t="s">
        <v>103</v>
      </c>
      <c r="E267" s="30" t="s">
        <v>0</v>
      </c>
      <c r="F267" s="8">
        <f>F268</f>
        <v>25195.8</v>
      </c>
      <c r="G267" s="19">
        <f>G268</f>
        <v>28133</v>
      </c>
      <c r="L267" s="21"/>
      <c r="M267" s="21"/>
    </row>
    <row r="268" spans="1:13" ht="14.45" customHeight="1">
      <c r="A268" s="17" t="s">
        <v>85</v>
      </c>
      <c r="B268" s="18" t="s">
        <v>68</v>
      </c>
      <c r="C268" s="18" t="s">
        <v>21</v>
      </c>
      <c r="D268" s="18" t="s">
        <v>104</v>
      </c>
      <c r="E268" s="30" t="s">
        <v>0</v>
      </c>
      <c r="F268" s="8">
        <f>F269</f>
        <v>25195.8</v>
      </c>
      <c r="G268" s="19">
        <f>G269</f>
        <v>28133</v>
      </c>
      <c r="L268" s="21"/>
      <c r="M268" s="21"/>
    </row>
    <row r="269" spans="1:13" ht="28.9" customHeight="1">
      <c r="A269" s="17" t="s">
        <v>36</v>
      </c>
      <c r="B269" s="18" t="s">
        <v>68</v>
      </c>
      <c r="C269" s="18" t="s">
        <v>21</v>
      </c>
      <c r="D269" s="18" t="s">
        <v>104</v>
      </c>
      <c r="E269" s="31" t="s">
        <v>37</v>
      </c>
      <c r="F269" s="8">
        <v>25195.8</v>
      </c>
      <c r="G269" s="8">
        <v>28133</v>
      </c>
      <c r="L269" s="21"/>
      <c r="M269" s="21"/>
    </row>
    <row r="270" spans="1:13" ht="10.5" customHeight="1">
      <c r="A270" s="20" t="s">
        <v>0</v>
      </c>
      <c r="B270" s="15" t="s">
        <v>0</v>
      </c>
      <c r="C270" s="15" t="s">
        <v>0</v>
      </c>
      <c r="D270" s="15" t="s">
        <v>0</v>
      </c>
      <c r="E270" s="30" t="s">
        <v>0</v>
      </c>
      <c r="F270" s="7" t="s">
        <v>0</v>
      </c>
      <c r="G270" s="7" t="s">
        <v>0</v>
      </c>
      <c r="L270" s="21"/>
      <c r="M270" s="21"/>
    </row>
    <row r="271" spans="1:13" ht="14.45" customHeight="1">
      <c r="A271" s="13" t="s">
        <v>209</v>
      </c>
      <c r="B271" s="14" t="s">
        <v>68</v>
      </c>
      <c r="C271" s="14" t="s">
        <v>68</v>
      </c>
      <c r="D271" s="15" t="s">
        <v>0</v>
      </c>
      <c r="E271" s="30" t="s">
        <v>0</v>
      </c>
      <c r="F271" s="35">
        <f>F272+F278+F284+F291</f>
        <v>72999.899999999994</v>
      </c>
      <c r="G271" s="16">
        <f>G272+G278+G284+G291</f>
        <v>55921.3</v>
      </c>
      <c r="L271" s="21"/>
      <c r="M271" s="21"/>
    </row>
    <row r="272" spans="1:13" ht="27.75" customHeight="1">
      <c r="A272" s="17" t="s">
        <v>192</v>
      </c>
      <c r="B272" s="18" t="s">
        <v>68</v>
      </c>
      <c r="C272" s="18" t="s">
        <v>68</v>
      </c>
      <c r="D272" s="18" t="s">
        <v>193</v>
      </c>
      <c r="E272" s="30" t="s">
        <v>0</v>
      </c>
      <c r="F272" s="8">
        <f>F273+F276</f>
        <v>71207</v>
      </c>
      <c r="G272" s="19"/>
      <c r="L272" s="21"/>
      <c r="M272" s="21"/>
    </row>
    <row r="273" spans="1:13" ht="14.45" customHeight="1">
      <c r="A273" s="17" t="s">
        <v>85</v>
      </c>
      <c r="B273" s="18" t="s">
        <v>68</v>
      </c>
      <c r="C273" s="18" t="s">
        <v>68</v>
      </c>
      <c r="D273" s="18" t="s">
        <v>194</v>
      </c>
      <c r="E273" s="30" t="s">
        <v>0</v>
      </c>
      <c r="F273" s="8">
        <f>F274+F275</f>
        <v>15954</v>
      </c>
      <c r="G273" s="19"/>
      <c r="L273" s="21"/>
      <c r="M273" s="21"/>
    </row>
    <row r="274" spans="1:13" ht="27.75" customHeight="1">
      <c r="A274" s="17" t="s">
        <v>90</v>
      </c>
      <c r="B274" s="18" t="s">
        <v>68</v>
      </c>
      <c r="C274" s="18" t="s">
        <v>68</v>
      </c>
      <c r="D274" s="18" t="s">
        <v>194</v>
      </c>
      <c r="E274" s="31" t="s">
        <v>91</v>
      </c>
      <c r="F274" s="8">
        <v>79</v>
      </c>
      <c r="G274" s="8"/>
      <c r="L274" s="21"/>
      <c r="M274" s="21"/>
    </row>
    <row r="275" spans="1:13" ht="14.45" customHeight="1">
      <c r="A275" s="17" t="s">
        <v>38</v>
      </c>
      <c r="B275" s="18" t="s">
        <v>68</v>
      </c>
      <c r="C275" s="18" t="s">
        <v>68</v>
      </c>
      <c r="D275" s="18" t="s">
        <v>194</v>
      </c>
      <c r="E275" s="31" t="s">
        <v>39</v>
      </c>
      <c r="F275" s="8">
        <v>15875</v>
      </c>
      <c r="G275" s="8"/>
      <c r="L275" s="21"/>
      <c r="M275" s="21"/>
    </row>
    <row r="276" spans="1:13" ht="27" customHeight="1">
      <c r="A276" s="17" t="s">
        <v>210</v>
      </c>
      <c r="B276" s="18" t="s">
        <v>68</v>
      </c>
      <c r="C276" s="18" t="s">
        <v>68</v>
      </c>
      <c r="D276" s="18" t="s">
        <v>211</v>
      </c>
      <c r="E276" s="30" t="s">
        <v>0</v>
      </c>
      <c r="F276" s="8">
        <f>F277</f>
        <v>55253</v>
      </c>
      <c r="G276" s="19"/>
      <c r="L276" s="21"/>
      <c r="M276" s="21"/>
    </row>
    <row r="277" spans="1:13" ht="14.45" customHeight="1">
      <c r="A277" s="17" t="s">
        <v>38</v>
      </c>
      <c r="B277" s="18" t="s">
        <v>68</v>
      </c>
      <c r="C277" s="18" t="s">
        <v>68</v>
      </c>
      <c r="D277" s="18" t="s">
        <v>211</v>
      </c>
      <c r="E277" s="31" t="s">
        <v>39</v>
      </c>
      <c r="F277" s="8">
        <v>55253</v>
      </c>
      <c r="G277" s="8"/>
      <c r="L277" s="21"/>
      <c r="M277" s="21"/>
    </row>
    <row r="278" spans="1:13" ht="28.9" customHeight="1">
      <c r="A278" s="17" t="s">
        <v>195</v>
      </c>
      <c r="B278" s="18" t="s">
        <v>68</v>
      </c>
      <c r="C278" s="18" t="s">
        <v>68</v>
      </c>
      <c r="D278" s="18" t="s">
        <v>196</v>
      </c>
      <c r="E278" s="30" t="s">
        <v>0</v>
      </c>
      <c r="F278" s="8">
        <f>F279+F281</f>
        <v>1466</v>
      </c>
      <c r="G278" s="19"/>
      <c r="L278" s="21"/>
      <c r="M278" s="21"/>
    </row>
    <row r="279" spans="1:13" ht="52.5" customHeight="1">
      <c r="A279" s="17" t="s">
        <v>212</v>
      </c>
      <c r="B279" s="18" t="s">
        <v>68</v>
      </c>
      <c r="C279" s="18" t="s">
        <v>68</v>
      </c>
      <c r="D279" s="18" t="s">
        <v>213</v>
      </c>
      <c r="E279" s="30" t="s">
        <v>0</v>
      </c>
      <c r="F279" s="8">
        <f>F280</f>
        <v>48</v>
      </c>
      <c r="G279" s="19"/>
      <c r="L279" s="21"/>
      <c r="M279" s="21"/>
    </row>
    <row r="280" spans="1:13" ht="14.45" customHeight="1">
      <c r="A280" s="17" t="s">
        <v>214</v>
      </c>
      <c r="B280" s="18" t="s">
        <v>68</v>
      </c>
      <c r="C280" s="18" t="s">
        <v>68</v>
      </c>
      <c r="D280" s="18" t="s">
        <v>213</v>
      </c>
      <c r="E280" s="31" t="s">
        <v>215</v>
      </c>
      <c r="F280" s="8">
        <v>48</v>
      </c>
      <c r="G280" s="8"/>
      <c r="L280" s="21"/>
      <c r="M280" s="21"/>
    </row>
    <row r="281" spans="1:13" ht="14.45" customHeight="1">
      <c r="A281" s="17" t="s">
        <v>85</v>
      </c>
      <c r="B281" s="18" t="s">
        <v>68</v>
      </c>
      <c r="C281" s="18" t="s">
        <v>68</v>
      </c>
      <c r="D281" s="18" t="s">
        <v>197</v>
      </c>
      <c r="E281" s="30" t="s">
        <v>0</v>
      </c>
      <c r="F281" s="8">
        <f>F282+F283</f>
        <v>1418</v>
      </c>
      <c r="G281" s="19"/>
      <c r="L281" s="21"/>
      <c r="M281" s="21"/>
    </row>
    <row r="282" spans="1:13" ht="28.9" customHeight="1">
      <c r="A282" s="17" t="s">
        <v>36</v>
      </c>
      <c r="B282" s="18" t="s">
        <v>68</v>
      </c>
      <c r="C282" s="18" t="s">
        <v>68</v>
      </c>
      <c r="D282" s="18" t="s">
        <v>197</v>
      </c>
      <c r="E282" s="31" t="s">
        <v>37</v>
      </c>
      <c r="F282" s="8">
        <v>1403</v>
      </c>
      <c r="G282" s="8"/>
      <c r="L282" s="21"/>
      <c r="M282" s="21"/>
    </row>
    <row r="283" spans="1:13" ht="28.9" customHeight="1">
      <c r="A283" s="17" t="s">
        <v>90</v>
      </c>
      <c r="B283" s="18" t="s">
        <v>68</v>
      </c>
      <c r="C283" s="18" t="s">
        <v>68</v>
      </c>
      <c r="D283" s="18" t="s">
        <v>197</v>
      </c>
      <c r="E283" s="31" t="s">
        <v>91</v>
      </c>
      <c r="F283" s="8">
        <v>15</v>
      </c>
      <c r="G283" s="8"/>
      <c r="L283" s="21"/>
      <c r="M283" s="21"/>
    </row>
    <row r="284" spans="1:13" ht="14.45" customHeight="1">
      <c r="A284" s="17" t="s">
        <v>203</v>
      </c>
      <c r="B284" s="18" t="s">
        <v>68</v>
      </c>
      <c r="C284" s="18" t="s">
        <v>68</v>
      </c>
      <c r="D284" s="18" t="s">
        <v>204</v>
      </c>
      <c r="E284" s="30" t="s">
        <v>0</v>
      </c>
      <c r="F284" s="8">
        <f>F285+F287+F289</f>
        <v>326.90000000000003</v>
      </c>
      <c r="G284" s="19">
        <f>G285+G287+G289</f>
        <v>326.90000000000003</v>
      </c>
      <c r="L284" s="21"/>
      <c r="M284" s="21"/>
    </row>
    <row r="285" spans="1:13" ht="14.45" customHeight="1">
      <c r="A285" s="17" t="s">
        <v>216</v>
      </c>
      <c r="B285" s="18" t="s">
        <v>68</v>
      </c>
      <c r="C285" s="18" t="s">
        <v>68</v>
      </c>
      <c r="D285" s="18" t="s">
        <v>217</v>
      </c>
      <c r="E285" s="30" t="s">
        <v>0</v>
      </c>
      <c r="F285" s="8">
        <f>F286</f>
        <v>114.9</v>
      </c>
      <c r="G285" s="19">
        <f>G286</f>
        <v>114.9</v>
      </c>
      <c r="L285" s="21"/>
      <c r="M285" s="21"/>
    </row>
    <row r="286" spans="1:13" ht="14.45" customHeight="1">
      <c r="A286" s="17" t="s">
        <v>214</v>
      </c>
      <c r="B286" s="18" t="s">
        <v>68</v>
      </c>
      <c r="C286" s="18" t="s">
        <v>68</v>
      </c>
      <c r="D286" s="18" t="s">
        <v>217</v>
      </c>
      <c r="E286" s="31" t="s">
        <v>215</v>
      </c>
      <c r="F286" s="8">
        <v>114.9</v>
      </c>
      <c r="G286" s="8">
        <v>114.9</v>
      </c>
      <c r="L286" s="21"/>
      <c r="M286" s="21"/>
    </row>
    <row r="287" spans="1:13" ht="40.5" customHeight="1">
      <c r="A287" s="17" t="s">
        <v>218</v>
      </c>
      <c r="B287" s="18" t="s">
        <v>68</v>
      </c>
      <c r="C287" s="18" t="s">
        <v>68</v>
      </c>
      <c r="D287" s="18" t="s">
        <v>219</v>
      </c>
      <c r="E287" s="30" t="s">
        <v>0</v>
      </c>
      <c r="F287" s="8">
        <f>F288</f>
        <v>206.9</v>
      </c>
      <c r="G287" s="19">
        <f>G288</f>
        <v>206.9</v>
      </c>
      <c r="L287" s="21"/>
      <c r="M287" s="21"/>
    </row>
    <row r="288" spans="1:13" ht="14.45" customHeight="1">
      <c r="A288" s="17" t="s">
        <v>214</v>
      </c>
      <c r="B288" s="18" t="s">
        <v>68</v>
      </c>
      <c r="C288" s="18" t="s">
        <v>68</v>
      </c>
      <c r="D288" s="18" t="s">
        <v>219</v>
      </c>
      <c r="E288" s="31" t="s">
        <v>215</v>
      </c>
      <c r="F288" s="8">
        <v>206.9</v>
      </c>
      <c r="G288" s="8">
        <v>206.9</v>
      </c>
      <c r="L288" s="21"/>
      <c r="M288" s="21"/>
    </row>
    <row r="289" spans="1:13" ht="14.45" customHeight="1">
      <c r="A289" s="17" t="s">
        <v>85</v>
      </c>
      <c r="B289" s="18" t="s">
        <v>68</v>
      </c>
      <c r="C289" s="18" t="s">
        <v>68</v>
      </c>
      <c r="D289" s="18" t="s">
        <v>205</v>
      </c>
      <c r="E289" s="30" t="s">
        <v>0</v>
      </c>
      <c r="F289" s="8">
        <f>F290</f>
        <v>5.0999999999999996</v>
      </c>
      <c r="G289" s="19">
        <f>G290</f>
        <v>5.0999999999999996</v>
      </c>
      <c r="L289" s="21"/>
      <c r="M289" s="21"/>
    </row>
    <row r="290" spans="1:13" ht="27" customHeight="1">
      <c r="A290" s="17" t="s">
        <v>36</v>
      </c>
      <c r="B290" s="18" t="s">
        <v>68</v>
      </c>
      <c r="C290" s="18" t="s">
        <v>68</v>
      </c>
      <c r="D290" s="18" t="s">
        <v>205</v>
      </c>
      <c r="E290" s="31" t="s">
        <v>37</v>
      </c>
      <c r="F290" s="8">
        <v>5.0999999999999996</v>
      </c>
      <c r="G290" s="8">
        <v>5.0999999999999996</v>
      </c>
      <c r="L290" s="21"/>
      <c r="M290" s="21"/>
    </row>
    <row r="291" spans="1:13" ht="39.75" customHeight="1">
      <c r="A291" s="17" t="s">
        <v>107</v>
      </c>
      <c r="B291" s="18" t="s">
        <v>68</v>
      </c>
      <c r="C291" s="18" t="s">
        <v>68</v>
      </c>
      <c r="D291" s="18" t="s">
        <v>108</v>
      </c>
      <c r="E291" s="30" t="s">
        <v>0</v>
      </c>
      <c r="F291" s="8"/>
      <c r="G291" s="19">
        <f>G292</f>
        <v>55594.400000000001</v>
      </c>
      <c r="L291" s="21"/>
      <c r="M291" s="21"/>
    </row>
    <row r="292" spans="1:13" ht="28.9" customHeight="1">
      <c r="A292" s="17" t="s">
        <v>210</v>
      </c>
      <c r="B292" s="18" t="s">
        <v>68</v>
      </c>
      <c r="C292" s="18" t="s">
        <v>68</v>
      </c>
      <c r="D292" s="18" t="s">
        <v>220</v>
      </c>
      <c r="E292" s="30" t="s">
        <v>0</v>
      </c>
      <c r="F292" s="8"/>
      <c r="G292" s="19">
        <f>G293</f>
        <v>55594.400000000001</v>
      </c>
      <c r="L292" s="21"/>
      <c r="M292" s="21"/>
    </row>
    <row r="293" spans="1:13" ht="14.45" customHeight="1">
      <c r="A293" s="17" t="s">
        <v>38</v>
      </c>
      <c r="B293" s="18" t="s">
        <v>68</v>
      </c>
      <c r="C293" s="18" t="s">
        <v>68</v>
      </c>
      <c r="D293" s="18" t="s">
        <v>220</v>
      </c>
      <c r="E293" s="31" t="s">
        <v>39</v>
      </c>
      <c r="F293" s="8"/>
      <c r="G293" s="8">
        <v>55594.400000000001</v>
      </c>
      <c r="L293" s="21"/>
      <c r="M293" s="21"/>
    </row>
    <row r="294" spans="1:13" ht="10.5" customHeight="1">
      <c r="A294" s="20" t="s">
        <v>0</v>
      </c>
      <c r="B294" s="15" t="s">
        <v>0</v>
      </c>
      <c r="C294" s="15" t="s">
        <v>0</v>
      </c>
      <c r="D294" s="15" t="s">
        <v>0</v>
      </c>
      <c r="E294" s="30" t="s">
        <v>0</v>
      </c>
      <c r="F294" s="7" t="s">
        <v>0</v>
      </c>
      <c r="G294" s="7" t="s">
        <v>0</v>
      </c>
      <c r="L294" s="21"/>
      <c r="M294" s="21"/>
    </row>
    <row r="295" spans="1:13" ht="14.45" customHeight="1">
      <c r="A295" s="13" t="s">
        <v>221</v>
      </c>
      <c r="B295" s="14" t="s">
        <v>68</v>
      </c>
      <c r="C295" s="14" t="s">
        <v>112</v>
      </c>
      <c r="D295" s="15" t="s">
        <v>0</v>
      </c>
      <c r="E295" s="30" t="s">
        <v>0</v>
      </c>
      <c r="F295" s="35">
        <f>F296+F301+F304</f>
        <v>57933</v>
      </c>
      <c r="G295" s="16">
        <f>G296+G301+G304</f>
        <v>59707.7</v>
      </c>
      <c r="L295" s="21"/>
      <c r="M295" s="21"/>
    </row>
    <row r="296" spans="1:13" ht="39.75" customHeight="1">
      <c r="A296" s="17" t="s">
        <v>144</v>
      </c>
      <c r="B296" s="18" t="s">
        <v>68</v>
      </c>
      <c r="C296" s="18" t="s">
        <v>112</v>
      </c>
      <c r="D296" s="18" t="s">
        <v>145</v>
      </c>
      <c r="E296" s="30" t="s">
        <v>0</v>
      </c>
      <c r="F296" s="8">
        <f>F297+F299</f>
        <v>59</v>
      </c>
      <c r="G296" s="19"/>
      <c r="L296" s="21"/>
      <c r="M296" s="21"/>
    </row>
    <row r="297" spans="1:13" ht="79.5" customHeight="1">
      <c r="A297" s="17" t="s">
        <v>222</v>
      </c>
      <c r="B297" s="18" t="s">
        <v>68</v>
      </c>
      <c r="C297" s="18" t="s">
        <v>112</v>
      </c>
      <c r="D297" s="18" t="s">
        <v>223</v>
      </c>
      <c r="E297" s="30" t="s">
        <v>0</v>
      </c>
      <c r="F297" s="8">
        <f>F298</f>
        <v>50</v>
      </c>
      <c r="G297" s="19"/>
      <c r="L297" s="21"/>
      <c r="M297" s="21"/>
    </row>
    <row r="298" spans="1:13" ht="14.45" customHeight="1">
      <c r="A298" s="17" t="s">
        <v>214</v>
      </c>
      <c r="B298" s="18" t="s">
        <v>68</v>
      </c>
      <c r="C298" s="18" t="s">
        <v>112</v>
      </c>
      <c r="D298" s="18" t="s">
        <v>223</v>
      </c>
      <c r="E298" s="31" t="s">
        <v>215</v>
      </c>
      <c r="F298" s="8">
        <v>50</v>
      </c>
      <c r="G298" s="8"/>
      <c r="L298" s="21"/>
      <c r="M298" s="21"/>
    </row>
    <row r="299" spans="1:13" ht="39.75" customHeight="1">
      <c r="A299" s="17" t="s">
        <v>224</v>
      </c>
      <c r="B299" s="18" t="s">
        <v>68</v>
      </c>
      <c r="C299" s="18" t="s">
        <v>112</v>
      </c>
      <c r="D299" s="18" t="s">
        <v>225</v>
      </c>
      <c r="E299" s="30" t="s">
        <v>0</v>
      </c>
      <c r="F299" s="8">
        <f>F300</f>
        <v>9</v>
      </c>
      <c r="G299" s="19"/>
      <c r="L299" s="21"/>
      <c r="M299" s="21"/>
    </row>
    <row r="300" spans="1:13" ht="14.45" customHeight="1">
      <c r="A300" s="17" t="s">
        <v>214</v>
      </c>
      <c r="B300" s="18" t="s">
        <v>68</v>
      </c>
      <c r="C300" s="18" t="s">
        <v>112</v>
      </c>
      <c r="D300" s="18" t="s">
        <v>225</v>
      </c>
      <c r="E300" s="31" t="s">
        <v>215</v>
      </c>
      <c r="F300" s="8">
        <v>9</v>
      </c>
      <c r="G300" s="8"/>
      <c r="L300" s="21"/>
      <c r="M300" s="21"/>
    </row>
    <row r="301" spans="1:13" ht="28.9" customHeight="1">
      <c r="A301" s="17" t="s">
        <v>189</v>
      </c>
      <c r="B301" s="18" t="s">
        <v>68</v>
      </c>
      <c r="C301" s="18" t="s">
        <v>112</v>
      </c>
      <c r="D301" s="18" t="s">
        <v>190</v>
      </c>
      <c r="E301" s="30" t="s">
        <v>0</v>
      </c>
      <c r="F301" s="8">
        <f>F302</f>
        <v>190</v>
      </c>
      <c r="G301" s="19"/>
      <c r="L301" s="21"/>
      <c r="M301" s="21"/>
    </row>
    <row r="302" spans="1:13" ht="28.9" customHeight="1">
      <c r="A302" s="17" t="s">
        <v>226</v>
      </c>
      <c r="B302" s="18" t="s">
        <v>68</v>
      </c>
      <c r="C302" s="18" t="s">
        <v>112</v>
      </c>
      <c r="D302" s="18" t="s">
        <v>227</v>
      </c>
      <c r="E302" s="30" t="s">
        <v>0</v>
      </c>
      <c r="F302" s="8">
        <f>F303</f>
        <v>190</v>
      </c>
      <c r="G302" s="19"/>
      <c r="L302" s="21"/>
      <c r="M302" s="21"/>
    </row>
    <row r="303" spans="1:13" ht="14.45" customHeight="1">
      <c r="A303" s="17" t="s">
        <v>214</v>
      </c>
      <c r="B303" s="18" t="s">
        <v>68</v>
      </c>
      <c r="C303" s="18" t="s">
        <v>112</v>
      </c>
      <c r="D303" s="18" t="s">
        <v>227</v>
      </c>
      <c r="E303" s="31" t="s">
        <v>215</v>
      </c>
      <c r="F303" s="8">
        <v>190</v>
      </c>
      <c r="G303" s="8"/>
      <c r="L303" s="21"/>
      <c r="M303" s="21"/>
    </row>
    <row r="304" spans="1:13" ht="40.5" customHeight="1">
      <c r="A304" s="17" t="s">
        <v>183</v>
      </c>
      <c r="B304" s="18" t="s">
        <v>68</v>
      </c>
      <c r="C304" s="18" t="s">
        <v>112</v>
      </c>
      <c r="D304" s="18" t="s">
        <v>184</v>
      </c>
      <c r="E304" s="30" t="s">
        <v>0</v>
      </c>
      <c r="F304" s="8">
        <f>F305+F308+F310</f>
        <v>57684</v>
      </c>
      <c r="G304" s="19">
        <f>G305+G308+G310</f>
        <v>59707.7</v>
      </c>
      <c r="L304" s="21"/>
      <c r="M304" s="21"/>
    </row>
    <row r="305" spans="1:13" ht="14.45" customHeight="1">
      <c r="A305" s="17" t="s">
        <v>44</v>
      </c>
      <c r="B305" s="18" t="s">
        <v>68</v>
      </c>
      <c r="C305" s="18" t="s">
        <v>112</v>
      </c>
      <c r="D305" s="18" t="s">
        <v>228</v>
      </c>
      <c r="E305" s="30" t="s">
        <v>0</v>
      </c>
      <c r="F305" s="8">
        <f>F306+F307</f>
        <v>28915.899999999998</v>
      </c>
      <c r="G305" s="19">
        <f>G306+G307</f>
        <v>28915.899999999998</v>
      </c>
      <c r="L305" s="21"/>
      <c r="M305" s="21"/>
    </row>
    <row r="306" spans="1:13" ht="52.5" customHeight="1">
      <c r="A306" s="17" t="s">
        <v>26</v>
      </c>
      <c r="B306" s="18" t="s">
        <v>68</v>
      </c>
      <c r="C306" s="18" t="s">
        <v>112</v>
      </c>
      <c r="D306" s="18" t="s">
        <v>228</v>
      </c>
      <c r="E306" s="31" t="s">
        <v>27</v>
      </c>
      <c r="F306" s="8">
        <v>28875.8</v>
      </c>
      <c r="G306" s="8">
        <v>28875.8</v>
      </c>
      <c r="L306" s="21"/>
      <c r="M306" s="21"/>
    </row>
    <row r="307" spans="1:13" ht="28.9" customHeight="1">
      <c r="A307" s="17" t="s">
        <v>36</v>
      </c>
      <c r="B307" s="18" t="s">
        <v>68</v>
      </c>
      <c r="C307" s="18" t="s">
        <v>112</v>
      </c>
      <c r="D307" s="18" t="s">
        <v>228</v>
      </c>
      <c r="E307" s="31" t="s">
        <v>37</v>
      </c>
      <c r="F307" s="8">
        <v>40.1</v>
      </c>
      <c r="G307" s="8">
        <v>40.1</v>
      </c>
      <c r="L307" s="21"/>
      <c r="M307" s="21"/>
    </row>
    <row r="308" spans="1:13" ht="66.75" customHeight="1">
      <c r="A308" s="17" t="s">
        <v>229</v>
      </c>
      <c r="B308" s="18" t="s">
        <v>68</v>
      </c>
      <c r="C308" s="18" t="s">
        <v>112</v>
      </c>
      <c r="D308" s="18" t="s">
        <v>230</v>
      </c>
      <c r="E308" s="30" t="s">
        <v>0</v>
      </c>
      <c r="F308" s="8">
        <f>F309</f>
        <v>651</v>
      </c>
      <c r="G308" s="19">
        <f>G309</f>
        <v>651</v>
      </c>
      <c r="L308" s="21"/>
      <c r="M308" s="21"/>
    </row>
    <row r="309" spans="1:13" ht="14.45" customHeight="1">
      <c r="A309" s="17" t="s">
        <v>214</v>
      </c>
      <c r="B309" s="18" t="s">
        <v>68</v>
      </c>
      <c r="C309" s="18" t="s">
        <v>112</v>
      </c>
      <c r="D309" s="18" t="s">
        <v>230</v>
      </c>
      <c r="E309" s="31" t="s">
        <v>215</v>
      </c>
      <c r="F309" s="8">
        <v>651</v>
      </c>
      <c r="G309" s="8">
        <v>651</v>
      </c>
      <c r="L309" s="21"/>
      <c r="M309" s="21"/>
    </row>
    <row r="310" spans="1:13" ht="14.45" customHeight="1">
      <c r="A310" s="17" t="s">
        <v>85</v>
      </c>
      <c r="B310" s="18" t="s">
        <v>68</v>
      </c>
      <c r="C310" s="18" t="s">
        <v>112</v>
      </c>
      <c r="D310" s="18" t="s">
        <v>185</v>
      </c>
      <c r="E310" s="30" t="s">
        <v>0</v>
      </c>
      <c r="F310" s="8">
        <f>F311+F312</f>
        <v>28117.1</v>
      </c>
      <c r="G310" s="19">
        <f>G311+G312</f>
        <v>30140.799999999999</v>
      </c>
      <c r="L310" s="21"/>
      <c r="M310" s="21"/>
    </row>
    <row r="311" spans="1:13" ht="28.9" customHeight="1">
      <c r="A311" s="17" t="s">
        <v>36</v>
      </c>
      <c r="B311" s="18" t="s">
        <v>68</v>
      </c>
      <c r="C311" s="18" t="s">
        <v>112</v>
      </c>
      <c r="D311" s="18" t="s">
        <v>185</v>
      </c>
      <c r="E311" s="31" t="s">
        <v>37</v>
      </c>
      <c r="F311" s="8">
        <v>888.5</v>
      </c>
      <c r="G311" s="8">
        <v>888.5</v>
      </c>
      <c r="L311" s="21"/>
      <c r="M311" s="21"/>
    </row>
    <row r="312" spans="1:13" ht="28.9" customHeight="1">
      <c r="A312" s="17" t="s">
        <v>90</v>
      </c>
      <c r="B312" s="18" t="s">
        <v>68</v>
      </c>
      <c r="C312" s="18" t="s">
        <v>112</v>
      </c>
      <c r="D312" s="18" t="s">
        <v>185</v>
      </c>
      <c r="E312" s="31" t="s">
        <v>91</v>
      </c>
      <c r="F312" s="8">
        <v>27228.6</v>
      </c>
      <c r="G312" s="8">
        <v>29252.3</v>
      </c>
      <c r="L312" s="21"/>
      <c r="M312" s="21"/>
    </row>
    <row r="313" spans="1:13" ht="10.5" customHeight="1">
      <c r="A313" s="20" t="s">
        <v>0</v>
      </c>
      <c r="B313" s="15" t="s">
        <v>0</v>
      </c>
      <c r="C313" s="15" t="s">
        <v>0</v>
      </c>
      <c r="D313" s="15" t="s">
        <v>0</v>
      </c>
      <c r="E313" s="30" t="s">
        <v>0</v>
      </c>
      <c r="F313" s="7" t="s">
        <v>0</v>
      </c>
      <c r="G313" s="7" t="s">
        <v>0</v>
      </c>
      <c r="L313" s="21"/>
      <c r="M313" s="21"/>
    </row>
    <row r="314" spans="1:13" ht="14.45" customHeight="1">
      <c r="A314" s="13" t="s">
        <v>231</v>
      </c>
      <c r="B314" s="14" t="s">
        <v>125</v>
      </c>
      <c r="C314" s="15" t="s">
        <v>0</v>
      </c>
      <c r="D314" s="15" t="s">
        <v>0</v>
      </c>
      <c r="E314" s="30" t="s">
        <v>0</v>
      </c>
      <c r="F314" s="35">
        <f>F315+F350</f>
        <v>305736.80000000005</v>
      </c>
      <c r="G314" s="16">
        <f>G315+G350</f>
        <v>316268.30000000005</v>
      </c>
      <c r="L314" s="21"/>
      <c r="M314" s="21"/>
    </row>
    <row r="315" spans="1:13" ht="14.45" customHeight="1">
      <c r="A315" s="13" t="s">
        <v>232</v>
      </c>
      <c r="B315" s="14" t="s">
        <v>125</v>
      </c>
      <c r="C315" s="14" t="s">
        <v>19</v>
      </c>
      <c r="D315" s="15" t="s">
        <v>0</v>
      </c>
      <c r="E315" s="30" t="s">
        <v>0</v>
      </c>
      <c r="F315" s="35">
        <f>F316+F319+F322+F325+F328+F331+F334+F337+F340+F343+F346</f>
        <v>296938.90000000002</v>
      </c>
      <c r="G315" s="16">
        <f>G316+G319+G322+G325+G328+G331+G334+G337+G340+G343+G346</f>
        <v>307905.40000000002</v>
      </c>
      <c r="L315" s="21"/>
      <c r="M315" s="21"/>
    </row>
    <row r="316" spans="1:13" ht="40.5" customHeight="1">
      <c r="A316" s="17" t="s">
        <v>144</v>
      </c>
      <c r="B316" s="18" t="s">
        <v>125</v>
      </c>
      <c r="C316" s="18" t="s">
        <v>19</v>
      </c>
      <c r="D316" s="18" t="s">
        <v>145</v>
      </c>
      <c r="E316" s="30" t="s">
        <v>0</v>
      </c>
      <c r="F316" s="8">
        <f>F317</f>
        <v>3574</v>
      </c>
      <c r="G316" s="19"/>
      <c r="L316" s="21"/>
      <c r="M316" s="21"/>
    </row>
    <row r="317" spans="1:13" ht="14.45" customHeight="1">
      <c r="A317" s="17" t="s">
        <v>85</v>
      </c>
      <c r="B317" s="18" t="s">
        <v>125</v>
      </c>
      <c r="C317" s="18" t="s">
        <v>19</v>
      </c>
      <c r="D317" s="18" t="s">
        <v>146</v>
      </c>
      <c r="E317" s="30" t="s">
        <v>0</v>
      </c>
      <c r="F317" s="8">
        <f>F318</f>
        <v>3574</v>
      </c>
      <c r="G317" s="19"/>
      <c r="L317" s="21"/>
      <c r="M317" s="21"/>
    </row>
    <row r="318" spans="1:13" ht="27.75" customHeight="1">
      <c r="A318" s="17" t="s">
        <v>90</v>
      </c>
      <c r="B318" s="18" t="s">
        <v>125</v>
      </c>
      <c r="C318" s="18" t="s">
        <v>19</v>
      </c>
      <c r="D318" s="18" t="s">
        <v>146</v>
      </c>
      <c r="E318" s="31" t="s">
        <v>91</v>
      </c>
      <c r="F318" s="8">
        <v>3574</v>
      </c>
      <c r="G318" s="8"/>
      <c r="L318" s="21"/>
      <c r="M318" s="21"/>
    </row>
    <row r="319" spans="1:13" ht="28.9" customHeight="1">
      <c r="A319" s="17" t="s">
        <v>233</v>
      </c>
      <c r="B319" s="18" t="s">
        <v>125</v>
      </c>
      <c r="C319" s="18" t="s">
        <v>19</v>
      </c>
      <c r="D319" s="18" t="s">
        <v>234</v>
      </c>
      <c r="E319" s="30" t="s">
        <v>0</v>
      </c>
      <c r="F319" s="8">
        <f>F320</f>
        <v>426</v>
      </c>
      <c r="G319" s="19"/>
      <c r="L319" s="21"/>
      <c r="M319" s="21"/>
    </row>
    <row r="320" spans="1:13" ht="14.45" customHeight="1">
      <c r="A320" s="17" t="s">
        <v>85</v>
      </c>
      <c r="B320" s="18" t="s">
        <v>125</v>
      </c>
      <c r="C320" s="18" t="s">
        <v>19</v>
      </c>
      <c r="D320" s="18" t="s">
        <v>235</v>
      </c>
      <c r="E320" s="30" t="s">
        <v>0</v>
      </c>
      <c r="F320" s="8">
        <f>F321</f>
        <v>426</v>
      </c>
      <c r="G320" s="19"/>
      <c r="L320" s="21"/>
      <c r="M320" s="21"/>
    </row>
    <row r="321" spans="1:13" ht="28.9" customHeight="1">
      <c r="A321" s="17" t="s">
        <v>90</v>
      </c>
      <c r="B321" s="18" t="s">
        <v>125</v>
      </c>
      <c r="C321" s="18" t="s">
        <v>19</v>
      </c>
      <c r="D321" s="18" t="s">
        <v>235</v>
      </c>
      <c r="E321" s="31" t="s">
        <v>91</v>
      </c>
      <c r="F321" s="8">
        <v>426</v>
      </c>
      <c r="G321" s="8"/>
      <c r="L321" s="21"/>
      <c r="M321" s="21"/>
    </row>
    <row r="322" spans="1:13" ht="28.9" customHeight="1">
      <c r="A322" s="17" t="s">
        <v>192</v>
      </c>
      <c r="B322" s="18" t="s">
        <v>125</v>
      </c>
      <c r="C322" s="18" t="s">
        <v>19</v>
      </c>
      <c r="D322" s="18" t="s">
        <v>193</v>
      </c>
      <c r="E322" s="30" t="s">
        <v>0</v>
      </c>
      <c r="F322" s="8">
        <f>F323</f>
        <v>22</v>
      </c>
      <c r="G322" s="19"/>
      <c r="L322" s="21"/>
      <c r="M322" s="21"/>
    </row>
    <row r="323" spans="1:13" ht="14.45" customHeight="1">
      <c r="A323" s="17" t="s">
        <v>85</v>
      </c>
      <c r="B323" s="18" t="s">
        <v>125</v>
      </c>
      <c r="C323" s="18" t="s">
        <v>19</v>
      </c>
      <c r="D323" s="18" t="s">
        <v>194</v>
      </c>
      <c r="E323" s="30" t="s">
        <v>0</v>
      </c>
      <c r="F323" s="8">
        <f>F324</f>
        <v>22</v>
      </c>
      <c r="G323" s="19"/>
      <c r="L323" s="21"/>
      <c r="M323" s="21"/>
    </row>
    <row r="324" spans="1:13" ht="28.9" customHeight="1">
      <c r="A324" s="17" t="s">
        <v>90</v>
      </c>
      <c r="B324" s="18" t="s">
        <v>125</v>
      </c>
      <c r="C324" s="18" t="s">
        <v>19</v>
      </c>
      <c r="D324" s="18" t="s">
        <v>194</v>
      </c>
      <c r="E324" s="31" t="s">
        <v>91</v>
      </c>
      <c r="F324" s="8">
        <v>22</v>
      </c>
      <c r="G324" s="8"/>
      <c r="L324" s="21"/>
      <c r="M324" s="21"/>
    </row>
    <row r="325" spans="1:13" ht="40.5" customHeight="1">
      <c r="A325" s="17" t="s">
        <v>83</v>
      </c>
      <c r="B325" s="18" t="s">
        <v>125</v>
      </c>
      <c r="C325" s="18" t="s">
        <v>19</v>
      </c>
      <c r="D325" s="18" t="s">
        <v>84</v>
      </c>
      <c r="E325" s="30" t="s">
        <v>0</v>
      </c>
      <c r="F325" s="8">
        <f>F326</f>
        <v>1670</v>
      </c>
      <c r="G325" s="19"/>
      <c r="L325" s="21"/>
      <c r="M325" s="21"/>
    </row>
    <row r="326" spans="1:13" ht="14.45" customHeight="1">
      <c r="A326" s="17" t="s">
        <v>85</v>
      </c>
      <c r="B326" s="18" t="s">
        <v>125</v>
      </c>
      <c r="C326" s="18" t="s">
        <v>19</v>
      </c>
      <c r="D326" s="18" t="s">
        <v>86</v>
      </c>
      <c r="E326" s="30" t="s">
        <v>0</v>
      </c>
      <c r="F326" s="8">
        <f>F327</f>
        <v>1670</v>
      </c>
      <c r="G326" s="19"/>
      <c r="L326" s="21"/>
      <c r="M326" s="21"/>
    </row>
    <row r="327" spans="1:13" ht="28.9" customHeight="1">
      <c r="A327" s="17" t="s">
        <v>36</v>
      </c>
      <c r="B327" s="18" t="s">
        <v>125</v>
      </c>
      <c r="C327" s="18" t="s">
        <v>19</v>
      </c>
      <c r="D327" s="18" t="s">
        <v>86</v>
      </c>
      <c r="E327" s="31" t="s">
        <v>37</v>
      </c>
      <c r="F327" s="8">
        <v>1670</v>
      </c>
      <c r="G327" s="8"/>
      <c r="L327" s="21"/>
      <c r="M327" s="21"/>
    </row>
    <row r="328" spans="1:13" ht="28.9" customHeight="1">
      <c r="A328" s="17" t="s">
        <v>195</v>
      </c>
      <c r="B328" s="18" t="s">
        <v>125</v>
      </c>
      <c r="C328" s="18" t="s">
        <v>19</v>
      </c>
      <c r="D328" s="18" t="s">
        <v>196</v>
      </c>
      <c r="E328" s="30" t="s">
        <v>0</v>
      </c>
      <c r="F328" s="8">
        <f>F329</f>
        <v>2617</v>
      </c>
      <c r="G328" s="19"/>
      <c r="L328" s="21"/>
      <c r="M328" s="21"/>
    </row>
    <row r="329" spans="1:13" ht="14.45" customHeight="1">
      <c r="A329" s="17" t="s">
        <v>85</v>
      </c>
      <c r="B329" s="18" t="s">
        <v>125</v>
      </c>
      <c r="C329" s="18" t="s">
        <v>19</v>
      </c>
      <c r="D329" s="18" t="s">
        <v>197</v>
      </c>
      <c r="E329" s="30" t="s">
        <v>0</v>
      </c>
      <c r="F329" s="8">
        <f>F330</f>
        <v>2617</v>
      </c>
      <c r="G329" s="19"/>
      <c r="L329" s="21"/>
      <c r="M329" s="21"/>
    </row>
    <row r="330" spans="1:13" ht="28.9" customHeight="1">
      <c r="A330" s="17" t="s">
        <v>90</v>
      </c>
      <c r="B330" s="18" t="s">
        <v>125</v>
      </c>
      <c r="C330" s="18" t="s">
        <v>19</v>
      </c>
      <c r="D330" s="18" t="s">
        <v>197</v>
      </c>
      <c r="E330" s="31" t="s">
        <v>91</v>
      </c>
      <c r="F330" s="8">
        <v>2617</v>
      </c>
      <c r="G330" s="8"/>
      <c r="L330" s="21"/>
      <c r="M330" s="21"/>
    </row>
    <row r="331" spans="1:13" ht="52.5" customHeight="1">
      <c r="A331" s="17" t="s">
        <v>198</v>
      </c>
      <c r="B331" s="18" t="s">
        <v>125</v>
      </c>
      <c r="C331" s="18" t="s">
        <v>19</v>
      </c>
      <c r="D331" s="18" t="s">
        <v>199</v>
      </c>
      <c r="E331" s="30" t="s">
        <v>0</v>
      </c>
      <c r="F331" s="8">
        <f>F332</f>
        <v>2500</v>
      </c>
      <c r="G331" s="19">
        <f>G332</f>
        <v>3000</v>
      </c>
      <c r="L331" s="21"/>
      <c r="M331" s="21"/>
    </row>
    <row r="332" spans="1:13" ht="14.45" customHeight="1">
      <c r="A332" s="17" t="s">
        <v>85</v>
      </c>
      <c r="B332" s="18" t="s">
        <v>125</v>
      </c>
      <c r="C332" s="18" t="s">
        <v>19</v>
      </c>
      <c r="D332" s="18" t="s">
        <v>200</v>
      </c>
      <c r="E332" s="30" t="s">
        <v>0</v>
      </c>
      <c r="F332" s="8">
        <f>F333</f>
        <v>2500</v>
      </c>
      <c r="G332" s="19">
        <f>G333</f>
        <v>3000</v>
      </c>
      <c r="L332" s="21"/>
      <c r="M332" s="21"/>
    </row>
    <row r="333" spans="1:13" ht="28.9" customHeight="1">
      <c r="A333" s="17" t="s">
        <v>36</v>
      </c>
      <c r="B333" s="18" t="s">
        <v>125</v>
      </c>
      <c r="C333" s="18" t="s">
        <v>19</v>
      </c>
      <c r="D333" s="18" t="s">
        <v>200</v>
      </c>
      <c r="E333" s="31" t="s">
        <v>37</v>
      </c>
      <c r="F333" s="8">
        <v>2500</v>
      </c>
      <c r="G333" s="8">
        <v>3000</v>
      </c>
      <c r="L333" s="21"/>
      <c r="M333" s="21"/>
    </row>
    <row r="334" spans="1:13" ht="39.75" customHeight="1">
      <c r="A334" s="17" t="s">
        <v>165</v>
      </c>
      <c r="B334" s="18" t="s">
        <v>125</v>
      </c>
      <c r="C334" s="18" t="s">
        <v>19</v>
      </c>
      <c r="D334" s="18" t="s">
        <v>166</v>
      </c>
      <c r="E334" s="30" t="s">
        <v>0</v>
      </c>
      <c r="F334" s="8">
        <f>F335</f>
        <v>13644</v>
      </c>
      <c r="G334" s="19"/>
      <c r="L334" s="21"/>
      <c r="M334" s="21"/>
    </row>
    <row r="335" spans="1:13" ht="14.45" customHeight="1">
      <c r="A335" s="17" t="s">
        <v>85</v>
      </c>
      <c r="B335" s="18" t="s">
        <v>125</v>
      </c>
      <c r="C335" s="18" t="s">
        <v>19</v>
      </c>
      <c r="D335" s="18" t="s">
        <v>167</v>
      </c>
      <c r="E335" s="30" t="s">
        <v>0</v>
      </c>
      <c r="F335" s="8">
        <f>F336</f>
        <v>13644</v>
      </c>
      <c r="G335" s="19"/>
      <c r="L335" s="21"/>
      <c r="M335" s="21"/>
    </row>
    <row r="336" spans="1:13" ht="28.9" customHeight="1">
      <c r="A336" s="17" t="s">
        <v>36</v>
      </c>
      <c r="B336" s="18" t="s">
        <v>125</v>
      </c>
      <c r="C336" s="18" t="s">
        <v>19</v>
      </c>
      <c r="D336" s="18" t="s">
        <v>167</v>
      </c>
      <c r="E336" s="31" t="s">
        <v>37</v>
      </c>
      <c r="F336" s="8">
        <v>13644</v>
      </c>
      <c r="G336" s="8"/>
      <c r="L336" s="21"/>
      <c r="M336" s="21"/>
    </row>
    <row r="337" spans="1:13" ht="28.9" customHeight="1">
      <c r="A337" s="17" t="s">
        <v>118</v>
      </c>
      <c r="B337" s="18" t="s">
        <v>125</v>
      </c>
      <c r="C337" s="18" t="s">
        <v>19</v>
      </c>
      <c r="D337" s="18" t="s">
        <v>119</v>
      </c>
      <c r="E337" s="30" t="s">
        <v>0</v>
      </c>
      <c r="F337" s="8">
        <f>F338</f>
        <v>290</v>
      </c>
      <c r="G337" s="19"/>
      <c r="L337" s="21"/>
      <c r="M337" s="21"/>
    </row>
    <row r="338" spans="1:13" ht="14.45" customHeight="1">
      <c r="A338" s="17" t="s">
        <v>85</v>
      </c>
      <c r="B338" s="18" t="s">
        <v>125</v>
      </c>
      <c r="C338" s="18" t="s">
        <v>19</v>
      </c>
      <c r="D338" s="18" t="s">
        <v>120</v>
      </c>
      <c r="E338" s="30" t="s">
        <v>0</v>
      </c>
      <c r="F338" s="8">
        <f>F339</f>
        <v>290</v>
      </c>
      <c r="G338" s="19"/>
      <c r="L338" s="21"/>
      <c r="M338" s="21"/>
    </row>
    <row r="339" spans="1:13" ht="28.9" customHeight="1">
      <c r="A339" s="17" t="s">
        <v>90</v>
      </c>
      <c r="B339" s="18" t="s">
        <v>125</v>
      </c>
      <c r="C339" s="18" t="s">
        <v>19</v>
      </c>
      <c r="D339" s="18" t="s">
        <v>120</v>
      </c>
      <c r="E339" s="31" t="s">
        <v>91</v>
      </c>
      <c r="F339" s="8">
        <v>290</v>
      </c>
      <c r="G339" s="8"/>
      <c r="L339" s="21"/>
      <c r="M339" s="21"/>
    </row>
    <row r="340" spans="1:13" ht="39.75" customHeight="1">
      <c r="A340" s="17" t="s">
        <v>160</v>
      </c>
      <c r="B340" s="18" t="s">
        <v>125</v>
      </c>
      <c r="C340" s="18" t="s">
        <v>19</v>
      </c>
      <c r="D340" s="18" t="s">
        <v>161</v>
      </c>
      <c r="E340" s="30" t="s">
        <v>0</v>
      </c>
      <c r="F340" s="8">
        <f>F341</f>
        <v>318</v>
      </c>
      <c r="G340" s="19"/>
      <c r="L340" s="21"/>
      <c r="M340" s="21"/>
    </row>
    <row r="341" spans="1:13" ht="14.45" customHeight="1">
      <c r="A341" s="17" t="s">
        <v>85</v>
      </c>
      <c r="B341" s="18" t="s">
        <v>125</v>
      </c>
      <c r="C341" s="18" t="s">
        <v>19</v>
      </c>
      <c r="D341" s="18" t="s">
        <v>162</v>
      </c>
      <c r="E341" s="30" t="s">
        <v>0</v>
      </c>
      <c r="F341" s="8">
        <f>F342</f>
        <v>318</v>
      </c>
      <c r="G341" s="19"/>
      <c r="L341" s="21"/>
      <c r="M341" s="21"/>
    </row>
    <row r="342" spans="1:13" ht="28.9" customHeight="1">
      <c r="A342" s="17" t="s">
        <v>90</v>
      </c>
      <c r="B342" s="18" t="s">
        <v>125</v>
      </c>
      <c r="C342" s="18" t="s">
        <v>19</v>
      </c>
      <c r="D342" s="18" t="s">
        <v>162</v>
      </c>
      <c r="E342" s="31" t="s">
        <v>91</v>
      </c>
      <c r="F342" s="8">
        <v>318</v>
      </c>
      <c r="G342" s="8"/>
      <c r="L342" s="21"/>
      <c r="M342" s="21"/>
    </row>
    <row r="343" spans="1:13" ht="14.45" customHeight="1">
      <c r="A343" s="17" t="s">
        <v>203</v>
      </c>
      <c r="B343" s="18" t="s">
        <v>125</v>
      </c>
      <c r="C343" s="18" t="s">
        <v>19</v>
      </c>
      <c r="D343" s="18" t="s">
        <v>204</v>
      </c>
      <c r="E343" s="30" t="s">
        <v>0</v>
      </c>
      <c r="F343" s="8">
        <f>F344</f>
        <v>267023.90000000002</v>
      </c>
      <c r="G343" s="19">
        <f>G344</f>
        <v>299457.40000000002</v>
      </c>
      <c r="L343" s="21"/>
      <c r="M343" s="21"/>
    </row>
    <row r="344" spans="1:13" ht="14.45" customHeight="1">
      <c r="A344" s="17" t="s">
        <v>85</v>
      </c>
      <c r="B344" s="18" t="s">
        <v>125</v>
      </c>
      <c r="C344" s="18" t="s">
        <v>19</v>
      </c>
      <c r="D344" s="18" t="s">
        <v>205</v>
      </c>
      <c r="E344" s="30" t="s">
        <v>0</v>
      </c>
      <c r="F344" s="8">
        <f>F345</f>
        <v>267023.90000000002</v>
      </c>
      <c r="G344" s="19">
        <f>G345</f>
        <v>299457.40000000002</v>
      </c>
      <c r="L344" s="21"/>
      <c r="M344" s="21"/>
    </row>
    <row r="345" spans="1:13" ht="28.9" customHeight="1">
      <c r="A345" s="17" t="s">
        <v>90</v>
      </c>
      <c r="B345" s="18" t="s">
        <v>125</v>
      </c>
      <c r="C345" s="18" t="s">
        <v>19</v>
      </c>
      <c r="D345" s="18" t="s">
        <v>205</v>
      </c>
      <c r="E345" s="31" t="s">
        <v>91</v>
      </c>
      <c r="F345" s="8">
        <v>267023.90000000002</v>
      </c>
      <c r="G345" s="8">
        <v>299457.40000000002</v>
      </c>
      <c r="L345" s="21"/>
      <c r="M345" s="21"/>
    </row>
    <row r="346" spans="1:13" ht="40.5" customHeight="1">
      <c r="A346" s="17" t="s">
        <v>102</v>
      </c>
      <c r="B346" s="18" t="s">
        <v>125</v>
      </c>
      <c r="C346" s="18" t="s">
        <v>19</v>
      </c>
      <c r="D346" s="18" t="s">
        <v>103</v>
      </c>
      <c r="E346" s="30" t="s">
        <v>0</v>
      </c>
      <c r="F346" s="8">
        <f>F347</f>
        <v>4854</v>
      </c>
      <c r="G346" s="19">
        <f>G347</f>
        <v>5448</v>
      </c>
      <c r="L346" s="21"/>
      <c r="M346" s="21"/>
    </row>
    <row r="347" spans="1:13" ht="14.45" customHeight="1">
      <c r="A347" s="17" t="s">
        <v>85</v>
      </c>
      <c r="B347" s="18" t="s">
        <v>125</v>
      </c>
      <c r="C347" s="18" t="s">
        <v>19</v>
      </c>
      <c r="D347" s="18" t="s">
        <v>104</v>
      </c>
      <c r="E347" s="30" t="s">
        <v>0</v>
      </c>
      <c r="F347" s="8">
        <f>F348</f>
        <v>4854</v>
      </c>
      <c r="G347" s="19">
        <f>G348</f>
        <v>5448</v>
      </c>
      <c r="L347" s="21"/>
      <c r="M347" s="21"/>
    </row>
    <row r="348" spans="1:13" ht="27" customHeight="1">
      <c r="A348" s="17" t="s">
        <v>36</v>
      </c>
      <c r="B348" s="18" t="s">
        <v>125</v>
      </c>
      <c r="C348" s="18" t="s">
        <v>19</v>
      </c>
      <c r="D348" s="18" t="s">
        <v>104</v>
      </c>
      <c r="E348" s="31" t="s">
        <v>37</v>
      </c>
      <c r="F348" s="8">
        <v>4854</v>
      </c>
      <c r="G348" s="8">
        <v>5448</v>
      </c>
      <c r="L348" s="21"/>
      <c r="M348" s="21"/>
    </row>
    <row r="349" spans="1:13" ht="10.5" customHeight="1">
      <c r="A349" s="20" t="s">
        <v>0</v>
      </c>
      <c r="B349" s="15" t="s">
        <v>0</v>
      </c>
      <c r="C349" s="15" t="s">
        <v>0</v>
      </c>
      <c r="D349" s="15" t="s">
        <v>0</v>
      </c>
      <c r="E349" s="30" t="s">
        <v>0</v>
      </c>
      <c r="F349" s="7" t="s">
        <v>0</v>
      </c>
      <c r="G349" s="7" t="s">
        <v>0</v>
      </c>
      <c r="L349" s="21"/>
      <c r="M349" s="21"/>
    </row>
    <row r="350" spans="1:13" ht="14.45" customHeight="1">
      <c r="A350" s="13" t="s">
        <v>236</v>
      </c>
      <c r="B350" s="14" t="s">
        <v>125</v>
      </c>
      <c r="C350" s="14" t="s">
        <v>43</v>
      </c>
      <c r="D350" s="15" t="s">
        <v>0</v>
      </c>
      <c r="E350" s="30" t="s">
        <v>0</v>
      </c>
      <c r="F350" s="35">
        <f>F351+F358</f>
        <v>8797.9</v>
      </c>
      <c r="G350" s="16">
        <f>G351+G358</f>
        <v>8362.9</v>
      </c>
      <c r="L350" s="21"/>
      <c r="M350" s="21"/>
    </row>
    <row r="351" spans="1:13" ht="39.75" customHeight="1">
      <c r="A351" s="17" t="s">
        <v>144</v>
      </c>
      <c r="B351" s="18" t="s">
        <v>125</v>
      </c>
      <c r="C351" s="18" t="s">
        <v>43</v>
      </c>
      <c r="D351" s="18" t="s">
        <v>145</v>
      </c>
      <c r="E351" s="30" t="s">
        <v>0</v>
      </c>
      <c r="F351" s="8">
        <f>F352+F354+F356</f>
        <v>435</v>
      </c>
      <c r="G351" s="19"/>
      <c r="L351" s="21"/>
      <c r="M351" s="21"/>
    </row>
    <row r="352" spans="1:13" ht="66" customHeight="1">
      <c r="A352" s="17" t="s">
        <v>237</v>
      </c>
      <c r="B352" s="18" t="s">
        <v>125</v>
      </c>
      <c r="C352" s="18" t="s">
        <v>43</v>
      </c>
      <c r="D352" s="18" t="s">
        <v>238</v>
      </c>
      <c r="E352" s="30" t="s">
        <v>0</v>
      </c>
      <c r="F352" s="8">
        <f>F353</f>
        <v>160</v>
      </c>
      <c r="G352" s="19"/>
      <c r="L352" s="21"/>
      <c r="M352" s="21"/>
    </row>
    <row r="353" spans="1:13" ht="14.45" customHeight="1">
      <c r="A353" s="17" t="s">
        <v>214</v>
      </c>
      <c r="B353" s="18" t="s">
        <v>125</v>
      </c>
      <c r="C353" s="18" t="s">
        <v>43</v>
      </c>
      <c r="D353" s="18" t="s">
        <v>238</v>
      </c>
      <c r="E353" s="31" t="s">
        <v>215</v>
      </c>
      <c r="F353" s="8">
        <v>160</v>
      </c>
      <c r="G353" s="8"/>
      <c r="L353" s="21"/>
      <c r="M353" s="21"/>
    </row>
    <row r="354" spans="1:13" ht="28.9" customHeight="1">
      <c r="A354" s="17" t="s">
        <v>239</v>
      </c>
      <c r="B354" s="18" t="s">
        <v>125</v>
      </c>
      <c r="C354" s="18" t="s">
        <v>43</v>
      </c>
      <c r="D354" s="18" t="s">
        <v>240</v>
      </c>
      <c r="E354" s="30" t="s">
        <v>0</v>
      </c>
      <c r="F354" s="8">
        <f>F355</f>
        <v>10</v>
      </c>
      <c r="G354" s="19"/>
      <c r="L354" s="21"/>
      <c r="M354" s="21"/>
    </row>
    <row r="355" spans="1:13" ht="14.45" customHeight="1">
      <c r="A355" s="17" t="s">
        <v>214</v>
      </c>
      <c r="B355" s="18" t="s">
        <v>125</v>
      </c>
      <c r="C355" s="18" t="s">
        <v>43</v>
      </c>
      <c r="D355" s="18" t="s">
        <v>240</v>
      </c>
      <c r="E355" s="31" t="s">
        <v>215</v>
      </c>
      <c r="F355" s="8">
        <v>10</v>
      </c>
      <c r="G355" s="8"/>
      <c r="L355" s="21"/>
      <c r="M355" s="21"/>
    </row>
    <row r="356" spans="1:13" ht="14.45" customHeight="1">
      <c r="A356" s="17" t="s">
        <v>85</v>
      </c>
      <c r="B356" s="18" t="s">
        <v>125</v>
      </c>
      <c r="C356" s="18" t="s">
        <v>43</v>
      </c>
      <c r="D356" s="18" t="s">
        <v>146</v>
      </c>
      <c r="E356" s="30" t="s">
        <v>0</v>
      </c>
      <c r="F356" s="8">
        <f>F357</f>
        <v>265</v>
      </c>
      <c r="G356" s="19"/>
      <c r="L356" s="21"/>
      <c r="M356" s="21"/>
    </row>
    <row r="357" spans="1:13" ht="28.9" customHeight="1">
      <c r="A357" s="17" t="s">
        <v>36</v>
      </c>
      <c r="B357" s="18" t="s">
        <v>125</v>
      </c>
      <c r="C357" s="18" t="s">
        <v>43</v>
      </c>
      <c r="D357" s="18" t="s">
        <v>146</v>
      </c>
      <c r="E357" s="31" t="s">
        <v>37</v>
      </c>
      <c r="F357" s="8">
        <v>265</v>
      </c>
      <c r="G357" s="8"/>
      <c r="L357" s="21"/>
      <c r="M357" s="21"/>
    </row>
    <row r="358" spans="1:13" ht="14.45" customHeight="1">
      <c r="A358" s="17" t="s">
        <v>203</v>
      </c>
      <c r="B358" s="18" t="s">
        <v>125</v>
      </c>
      <c r="C358" s="18" t="s">
        <v>43</v>
      </c>
      <c r="D358" s="18" t="s">
        <v>204</v>
      </c>
      <c r="E358" s="30" t="s">
        <v>0</v>
      </c>
      <c r="F358" s="8">
        <f>F359</f>
        <v>8362.9</v>
      </c>
      <c r="G358" s="19">
        <f>G359</f>
        <v>8362.9</v>
      </c>
      <c r="L358" s="21"/>
      <c r="M358" s="21"/>
    </row>
    <row r="359" spans="1:13" ht="14.45" customHeight="1">
      <c r="A359" s="17" t="s">
        <v>44</v>
      </c>
      <c r="B359" s="18" t="s">
        <v>125</v>
      </c>
      <c r="C359" s="18" t="s">
        <v>43</v>
      </c>
      <c r="D359" s="18" t="s">
        <v>241</v>
      </c>
      <c r="E359" s="30" t="s">
        <v>0</v>
      </c>
      <c r="F359" s="8">
        <f>F360+F361</f>
        <v>8362.9</v>
      </c>
      <c r="G359" s="19">
        <f>G360+G361</f>
        <v>8362.9</v>
      </c>
      <c r="L359" s="21"/>
      <c r="M359" s="21"/>
    </row>
    <row r="360" spans="1:13" ht="52.5" customHeight="1">
      <c r="A360" s="17" t="s">
        <v>26</v>
      </c>
      <c r="B360" s="18" t="s">
        <v>125</v>
      </c>
      <c r="C360" s="18" t="s">
        <v>43</v>
      </c>
      <c r="D360" s="18" t="s">
        <v>241</v>
      </c>
      <c r="E360" s="31" t="s">
        <v>27</v>
      </c>
      <c r="F360" s="8">
        <v>8279.9</v>
      </c>
      <c r="G360" s="8">
        <v>8279.9</v>
      </c>
      <c r="L360" s="21"/>
      <c r="M360" s="21"/>
    </row>
    <row r="361" spans="1:13" ht="28.9" customHeight="1">
      <c r="A361" s="17" t="s">
        <v>36</v>
      </c>
      <c r="B361" s="18" t="s">
        <v>125</v>
      </c>
      <c r="C361" s="18" t="s">
        <v>43</v>
      </c>
      <c r="D361" s="18" t="s">
        <v>241</v>
      </c>
      <c r="E361" s="31" t="s">
        <v>37</v>
      </c>
      <c r="F361" s="8">
        <v>83</v>
      </c>
      <c r="G361" s="8">
        <v>83</v>
      </c>
      <c r="L361" s="21"/>
      <c r="M361" s="21"/>
    </row>
    <row r="362" spans="1:13" ht="10.5" customHeight="1">
      <c r="A362" s="20" t="s">
        <v>0</v>
      </c>
      <c r="B362" s="15" t="s">
        <v>0</v>
      </c>
      <c r="C362" s="15" t="s">
        <v>0</v>
      </c>
      <c r="D362" s="15" t="s">
        <v>0</v>
      </c>
      <c r="E362" s="30" t="s">
        <v>0</v>
      </c>
      <c r="F362" s="7" t="s">
        <v>0</v>
      </c>
      <c r="G362" s="7" t="s">
        <v>0</v>
      </c>
      <c r="L362" s="21"/>
      <c r="M362" s="21"/>
    </row>
    <row r="363" spans="1:13" ht="14.45" customHeight="1">
      <c r="A363" s="13" t="s">
        <v>242</v>
      </c>
      <c r="B363" s="14" t="s">
        <v>243</v>
      </c>
      <c r="C363" s="15" t="s">
        <v>0</v>
      </c>
      <c r="D363" s="15" t="s">
        <v>0</v>
      </c>
      <c r="E363" s="30" t="s">
        <v>0</v>
      </c>
      <c r="F363" s="35">
        <f>F364+F371+F391+F408+F427</f>
        <v>741558.49999999988</v>
      </c>
      <c r="G363" s="16">
        <f>G364+G371+G391+G408+G427</f>
        <v>738523.00000000012</v>
      </c>
      <c r="L363" s="21"/>
      <c r="M363" s="21"/>
    </row>
    <row r="364" spans="1:13" ht="14.45" customHeight="1">
      <c r="A364" s="13" t="s">
        <v>244</v>
      </c>
      <c r="B364" s="14" t="s">
        <v>243</v>
      </c>
      <c r="C364" s="14" t="s">
        <v>19</v>
      </c>
      <c r="D364" s="15" t="s">
        <v>0</v>
      </c>
      <c r="E364" s="30" t="s">
        <v>0</v>
      </c>
      <c r="F364" s="35">
        <f t="shared" ref="F364:G364" si="1">F365</f>
        <v>16000</v>
      </c>
      <c r="G364" s="16">
        <f t="shared" si="1"/>
        <v>16000</v>
      </c>
      <c r="L364" s="21"/>
      <c r="M364" s="21"/>
    </row>
    <row r="365" spans="1:13" ht="14.45" customHeight="1">
      <c r="A365" s="17" t="s">
        <v>245</v>
      </c>
      <c r="B365" s="18" t="s">
        <v>243</v>
      </c>
      <c r="C365" s="18" t="s">
        <v>19</v>
      </c>
      <c r="D365" s="18" t="s">
        <v>246</v>
      </c>
      <c r="E365" s="30" t="s">
        <v>0</v>
      </c>
      <c r="F365" s="8">
        <f>F366+F368</f>
        <v>16000</v>
      </c>
      <c r="G365" s="19">
        <f>G366+G368</f>
        <v>16000</v>
      </c>
      <c r="L365" s="21"/>
      <c r="M365" s="21"/>
    </row>
    <row r="366" spans="1:13" ht="14.25" customHeight="1">
      <c r="A366" s="17" t="s">
        <v>247</v>
      </c>
      <c r="B366" s="18" t="s">
        <v>243</v>
      </c>
      <c r="C366" s="18" t="s">
        <v>19</v>
      </c>
      <c r="D366" s="18" t="s">
        <v>248</v>
      </c>
      <c r="E366" s="30" t="s">
        <v>0</v>
      </c>
      <c r="F366" s="8">
        <f>F367</f>
        <v>15925.4</v>
      </c>
      <c r="G366" s="19">
        <f>G367</f>
        <v>15925.4</v>
      </c>
      <c r="L366" s="21"/>
      <c r="M366" s="21"/>
    </row>
    <row r="367" spans="1:13" ht="14.45" customHeight="1">
      <c r="A367" s="17" t="s">
        <v>214</v>
      </c>
      <c r="B367" s="18" t="s">
        <v>243</v>
      </c>
      <c r="C367" s="18" t="s">
        <v>19</v>
      </c>
      <c r="D367" s="18" t="s">
        <v>248</v>
      </c>
      <c r="E367" s="31" t="s">
        <v>215</v>
      </c>
      <c r="F367" s="8">
        <v>15925.4</v>
      </c>
      <c r="G367" s="8">
        <v>15925.4</v>
      </c>
      <c r="L367" s="21"/>
      <c r="M367" s="21"/>
    </row>
    <row r="368" spans="1:13" ht="14.45" customHeight="1">
      <c r="A368" s="17" t="s">
        <v>85</v>
      </c>
      <c r="B368" s="18" t="s">
        <v>243</v>
      </c>
      <c r="C368" s="18" t="s">
        <v>19</v>
      </c>
      <c r="D368" s="18">
        <v>6300099</v>
      </c>
      <c r="E368" s="31"/>
      <c r="F368" s="8">
        <f>F369</f>
        <v>74.599999999999994</v>
      </c>
      <c r="G368" s="8">
        <f>G369</f>
        <v>74.599999999999994</v>
      </c>
      <c r="L368" s="21"/>
      <c r="M368" s="21"/>
    </row>
    <row r="369" spans="1:13" ht="27" customHeight="1">
      <c r="A369" s="17" t="s">
        <v>36</v>
      </c>
      <c r="B369" s="18" t="s">
        <v>243</v>
      </c>
      <c r="C369" s="18" t="s">
        <v>19</v>
      </c>
      <c r="D369" s="18">
        <v>6300099</v>
      </c>
      <c r="E369" s="31">
        <v>200</v>
      </c>
      <c r="F369" s="8">
        <v>74.599999999999994</v>
      </c>
      <c r="G369" s="8">
        <v>74.599999999999994</v>
      </c>
      <c r="L369" s="21"/>
      <c r="M369" s="21"/>
    </row>
    <row r="370" spans="1:13" ht="10.5" customHeight="1">
      <c r="A370" s="20" t="s">
        <v>0</v>
      </c>
      <c r="B370" s="15" t="s">
        <v>0</v>
      </c>
      <c r="C370" s="15" t="s">
        <v>0</v>
      </c>
      <c r="D370" s="15" t="s">
        <v>0</v>
      </c>
      <c r="E370" s="30" t="s">
        <v>0</v>
      </c>
      <c r="F370" s="7" t="s">
        <v>0</v>
      </c>
      <c r="G370" s="7" t="s">
        <v>0</v>
      </c>
      <c r="L370" s="21"/>
      <c r="M370" s="21"/>
    </row>
    <row r="371" spans="1:13" ht="14.45" customHeight="1">
      <c r="A371" s="13" t="s">
        <v>249</v>
      </c>
      <c r="B371" s="14" t="s">
        <v>243</v>
      </c>
      <c r="C371" s="14" t="s">
        <v>21</v>
      </c>
      <c r="D371" s="15" t="s">
        <v>0</v>
      </c>
      <c r="E371" s="30" t="s">
        <v>0</v>
      </c>
      <c r="F371" s="35">
        <f>F372+F375+F378+F381+F384+F387</f>
        <v>128131.3</v>
      </c>
      <c r="G371" s="16">
        <f>G372+G375+G378+G381+G384+G387</f>
        <v>144809.60000000001</v>
      </c>
      <c r="L371" s="21"/>
      <c r="M371" s="21"/>
    </row>
    <row r="372" spans="1:13" ht="28.9" customHeight="1">
      <c r="A372" s="17" t="s">
        <v>192</v>
      </c>
      <c r="B372" s="18" t="s">
        <v>243</v>
      </c>
      <c r="C372" s="18" t="s">
        <v>21</v>
      </c>
      <c r="D372" s="18" t="s">
        <v>193</v>
      </c>
      <c r="E372" s="30" t="s">
        <v>0</v>
      </c>
      <c r="F372" s="8">
        <f>F373</f>
        <v>648</v>
      </c>
      <c r="G372" s="19"/>
      <c r="L372" s="21"/>
      <c r="M372" s="21"/>
    </row>
    <row r="373" spans="1:13" ht="14.45" customHeight="1">
      <c r="A373" s="17" t="s">
        <v>85</v>
      </c>
      <c r="B373" s="18" t="s">
        <v>243</v>
      </c>
      <c r="C373" s="18" t="s">
        <v>21</v>
      </c>
      <c r="D373" s="18" t="s">
        <v>194</v>
      </c>
      <c r="E373" s="30" t="s">
        <v>0</v>
      </c>
      <c r="F373" s="8">
        <f>F374</f>
        <v>648</v>
      </c>
      <c r="G373" s="19"/>
      <c r="L373" s="21"/>
      <c r="M373" s="21"/>
    </row>
    <row r="374" spans="1:13" ht="28.9" customHeight="1">
      <c r="A374" s="17" t="s">
        <v>90</v>
      </c>
      <c r="B374" s="18" t="s">
        <v>243</v>
      </c>
      <c r="C374" s="18" t="s">
        <v>21</v>
      </c>
      <c r="D374" s="18" t="s">
        <v>194</v>
      </c>
      <c r="E374" s="31" t="s">
        <v>91</v>
      </c>
      <c r="F374" s="8">
        <v>648</v>
      </c>
      <c r="G374" s="8"/>
      <c r="L374" s="21"/>
      <c r="M374" s="21"/>
    </row>
    <row r="375" spans="1:13" ht="28.9" customHeight="1">
      <c r="A375" s="17" t="s">
        <v>195</v>
      </c>
      <c r="B375" s="18" t="s">
        <v>243</v>
      </c>
      <c r="C375" s="18" t="s">
        <v>21</v>
      </c>
      <c r="D375" s="18" t="s">
        <v>196</v>
      </c>
      <c r="E375" s="30" t="s">
        <v>0</v>
      </c>
      <c r="F375" s="8">
        <f>F376</f>
        <v>70</v>
      </c>
      <c r="G375" s="19"/>
      <c r="L375" s="21"/>
      <c r="M375" s="21"/>
    </row>
    <row r="376" spans="1:13" ht="14.45" customHeight="1">
      <c r="A376" s="17" t="s">
        <v>85</v>
      </c>
      <c r="B376" s="18" t="s">
        <v>243</v>
      </c>
      <c r="C376" s="18" t="s">
        <v>21</v>
      </c>
      <c r="D376" s="18" t="s">
        <v>197</v>
      </c>
      <c r="E376" s="30" t="s">
        <v>0</v>
      </c>
      <c r="F376" s="8">
        <f>F377</f>
        <v>70</v>
      </c>
      <c r="G376" s="19"/>
      <c r="L376" s="21"/>
      <c r="M376" s="21"/>
    </row>
    <row r="377" spans="1:13" ht="28.9" customHeight="1">
      <c r="A377" s="17" t="s">
        <v>90</v>
      </c>
      <c r="B377" s="18" t="s">
        <v>243</v>
      </c>
      <c r="C377" s="18" t="s">
        <v>21</v>
      </c>
      <c r="D377" s="18" t="s">
        <v>197</v>
      </c>
      <c r="E377" s="31" t="s">
        <v>91</v>
      </c>
      <c r="F377" s="8">
        <v>70</v>
      </c>
      <c r="G377" s="8"/>
      <c r="L377" s="21"/>
      <c r="M377" s="21"/>
    </row>
    <row r="378" spans="1:13" ht="52.5" customHeight="1">
      <c r="A378" s="17" t="s">
        <v>198</v>
      </c>
      <c r="B378" s="18" t="s">
        <v>243</v>
      </c>
      <c r="C378" s="18" t="s">
        <v>21</v>
      </c>
      <c r="D378" s="18" t="s">
        <v>199</v>
      </c>
      <c r="E378" s="30" t="s">
        <v>0</v>
      </c>
      <c r="F378" s="36">
        <f>F379</f>
        <v>750</v>
      </c>
      <c r="G378" s="22">
        <f>G379</f>
        <v>900</v>
      </c>
      <c r="L378" s="21"/>
      <c r="M378" s="21"/>
    </row>
    <row r="379" spans="1:13" ht="14.45" customHeight="1">
      <c r="A379" s="17" t="s">
        <v>85</v>
      </c>
      <c r="B379" s="18" t="s">
        <v>243</v>
      </c>
      <c r="C379" s="18" t="s">
        <v>21</v>
      </c>
      <c r="D379" s="18" t="s">
        <v>200</v>
      </c>
      <c r="E379" s="30" t="s">
        <v>0</v>
      </c>
      <c r="F379" s="8">
        <f>F380</f>
        <v>750</v>
      </c>
      <c r="G379" s="19">
        <f>G380</f>
        <v>900</v>
      </c>
      <c r="L379" s="21"/>
      <c r="M379" s="21"/>
    </row>
    <row r="380" spans="1:13" ht="28.9" customHeight="1">
      <c r="A380" s="17" t="s">
        <v>36</v>
      </c>
      <c r="B380" s="18" t="s">
        <v>243</v>
      </c>
      <c r="C380" s="18" t="s">
        <v>21</v>
      </c>
      <c r="D380" s="18" t="s">
        <v>200</v>
      </c>
      <c r="E380" s="31" t="s">
        <v>37</v>
      </c>
      <c r="F380" s="8">
        <v>750</v>
      </c>
      <c r="G380" s="8">
        <v>900</v>
      </c>
      <c r="L380" s="21"/>
      <c r="M380" s="21"/>
    </row>
    <row r="381" spans="1:13" ht="28.9" customHeight="1">
      <c r="A381" s="17" t="s">
        <v>118</v>
      </c>
      <c r="B381" s="18" t="s">
        <v>243</v>
      </c>
      <c r="C381" s="18" t="s">
        <v>21</v>
      </c>
      <c r="D381" s="18" t="s">
        <v>119</v>
      </c>
      <c r="E381" s="30" t="s">
        <v>0</v>
      </c>
      <c r="F381" s="8">
        <f>F382</f>
        <v>52</v>
      </c>
      <c r="G381" s="19"/>
      <c r="L381" s="21"/>
      <c r="M381" s="21"/>
    </row>
    <row r="382" spans="1:13" ht="14.45" customHeight="1">
      <c r="A382" s="17" t="s">
        <v>85</v>
      </c>
      <c r="B382" s="18" t="s">
        <v>243</v>
      </c>
      <c r="C382" s="18" t="s">
        <v>21</v>
      </c>
      <c r="D382" s="18" t="s">
        <v>120</v>
      </c>
      <c r="E382" s="30" t="s">
        <v>0</v>
      </c>
      <c r="F382" s="8">
        <f>F383</f>
        <v>52</v>
      </c>
      <c r="G382" s="19"/>
      <c r="L382" s="21"/>
      <c r="M382" s="21"/>
    </row>
    <row r="383" spans="1:13" ht="27.75" customHeight="1">
      <c r="A383" s="17" t="s">
        <v>90</v>
      </c>
      <c r="B383" s="18" t="s">
        <v>243</v>
      </c>
      <c r="C383" s="18" t="s">
        <v>21</v>
      </c>
      <c r="D383" s="18" t="s">
        <v>120</v>
      </c>
      <c r="E383" s="31" t="s">
        <v>91</v>
      </c>
      <c r="F383" s="8">
        <v>52</v>
      </c>
      <c r="G383" s="8"/>
      <c r="L383" s="21"/>
      <c r="M383" s="21"/>
    </row>
    <row r="384" spans="1:13" ht="14.45" customHeight="1">
      <c r="A384" s="17" t="s">
        <v>245</v>
      </c>
      <c r="B384" s="18" t="s">
        <v>243</v>
      </c>
      <c r="C384" s="18" t="s">
        <v>21</v>
      </c>
      <c r="D384" s="18" t="s">
        <v>246</v>
      </c>
      <c r="E384" s="30" t="s">
        <v>0</v>
      </c>
      <c r="F384" s="8">
        <f>F385</f>
        <v>125521.3</v>
      </c>
      <c r="G384" s="19">
        <f>G385</f>
        <v>141729.60000000001</v>
      </c>
      <c r="L384" s="21"/>
      <c r="M384" s="21"/>
    </row>
    <row r="385" spans="1:13" ht="14.45" customHeight="1">
      <c r="A385" s="17" t="s">
        <v>85</v>
      </c>
      <c r="B385" s="18" t="s">
        <v>243</v>
      </c>
      <c r="C385" s="18" t="s">
        <v>21</v>
      </c>
      <c r="D385" s="18" t="s">
        <v>250</v>
      </c>
      <c r="E385" s="30" t="s">
        <v>0</v>
      </c>
      <c r="F385" s="8">
        <f>F386</f>
        <v>125521.3</v>
      </c>
      <c r="G385" s="19">
        <f>G386</f>
        <v>141729.60000000001</v>
      </c>
      <c r="L385" s="21"/>
      <c r="M385" s="21"/>
    </row>
    <row r="386" spans="1:13" ht="28.9" customHeight="1">
      <c r="A386" s="17" t="s">
        <v>90</v>
      </c>
      <c r="B386" s="18" t="s">
        <v>243</v>
      </c>
      <c r="C386" s="18" t="s">
        <v>21</v>
      </c>
      <c r="D386" s="18" t="s">
        <v>250</v>
      </c>
      <c r="E386" s="31" t="s">
        <v>91</v>
      </c>
      <c r="F386" s="8">
        <v>125521.3</v>
      </c>
      <c r="G386" s="8">
        <v>141729.60000000001</v>
      </c>
      <c r="L386" s="21"/>
      <c r="M386" s="21"/>
    </row>
    <row r="387" spans="1:13" ht="40.5" customHeight="1">
      <c r="A387" s="17" t="s">
        <v>102</v>
      </c>
      <c r="B387" s="18" t="s">
        <v>243</v>
      </c>
      <c r="C387" s="18" t="s">
        <v>21</v>
      </c>
      <c r="D387" s="18" t="s">
        <v>103</v>
      </c>
      <c r="E387" s="30" t="s">
        <v>0</v>
      </c>
      <c r="F387" s="8">
        <f>F388</f>
        <v>1090</v>
      </c>
      <c r="G387" s="19">
        <f>G388</f>
        <v>2180</v>
      </c>
      <c r="L387" s="21"/>
      <c r="M387" s="21"/>
    </row>
    <row r="388" spans="1:13" ht="14.45" customHeight="1">
      <c r="A388" s="17" t="s">
        <v>85</v>
      </c>
      <c r="B388" s="18" t="s">
        <v>243</v>
      </c>
      <c r="C388" s="18" t="s">
        <v>21</v>
      </c>
      <c r="D388" s="18" t="s">
        <v>104</v>
      </c>
      <c r="E388" s="30" t="s">
        <v>0</v>
      </c>
      <c r="F388" s="8">
        <f>F389</f>
        <v>1090</v>
      </c>
      <c r="G388" s="19">
        <f>G389</f>
        <v>2180</v>
      </c>
      <c r="L388" s="21"/>
      <c r="M388" s="21"/>
    </row>
    <row r="389" spans="1:13" ht="28.9" customHeight="1">
      <c r="A389" s="17" t="s">
        <v>36</v>
      </c>
      <c r="B389" s="18" t="s">
        <v>243</v>
      </c>
      <c r="C389" s="18" t="s">
        <v>21</v>
      </c>
      <c r="D389" s="18" t="s">
        <v>104</v>
      </c>
      <c r="E389" s="31" t="s">
        <v>37</v>
      </c>
      <c r="F389" s="8">
        <v>1090</v>
      </c>
      <c r="G389" s="8">
        <v>2180</v>
      </c>
      <c r="L389" s="21"/>
      <c r="M389" s="21"/>
    </row>
    <row r="390" spans="1:13" ht="10.5" customHeight="1">
      <c r="A390" s="20" t="s">
        <v>0</v>
      </c>
      <c r="B390" s="15" t="s">
        <v>0</v>
      </c>
      <c r="C390" s="15" t="s">
        <v>0</v>
      </c>
      <c r="D390" s="15" t="s">
        <v>0</v>
      </c>
      <c r="E390" s="30" t="s">
        <v>0</v>
      </c>
      <c r="F390" s="7" t="s">
        <v>0</v>
      </c>
      <c r="G390" s="7" t="s">
        <v>0</v>
      </c>
      <c r="L390" s="21"/>
      <c r="M390" s="21"/>
    </row>
    <row r="391" spans="1:13" ht="14.45" customHeight="1">
      <c r="A391" s="13" t="s">
        <v>251</v>
      </c>
      <c r="B391" s="14" t="s">
        <v>243</v>
      </c>
      <c r="C391" s="14" t="s">
        <v>29</v>
      </c>
      <c r="D391" s="15" t="s">
        <v>0</v>
      </c>
      <c r="E391" s="30" t="s">
        <v>0</v>
      </c>
      <c r="F391" s="35">
        <f>F392+F395+F398+F401</f>
        <v>387542.4</v>
      </c>
      <c r="G391" s="16">
        <f>G392+G395+G398+G401</f>
        <v>370940.80000000005</v>
      </c>
      <c r="L391" s="21"/>
      <c r="M391" s="21"/>
    </row>
    <row r="392" spans="1:13" ht="28.9" customHeight="1">
      <c r="A392" s="17" t="s">
        <v>252</v>
      </c>
      <c r="B392" s="18" t="s">
        <v>243</v>
      </c>
      <c r="C392" s="18" t="s">
        <v>29</v>
      </c>
      <c r="D392" s="18" t="s">
        <v>253</v>
      </c>
      <c r="E392" s="30" t="s">
        <v>0</v>
      </c>
      <c r="F392" s="8">
        <f>F393</f>
        <v>16601.599999999999</v>
      </c>
      <c r="G392" s="19"/>
      <c r="L392" s="21"/>
      <c r="M392" s="21"/>
    </row>
    <row r="393" spans="1:13" ht="14.45" customHeight="1">
      <c r="A393" s="17" t="s">
        <v>85</v>
      </c>
      <c r="B393" s="18" t="s">
        <v>243</v>
      </c>
      <c r="C393" s="18" t="s">
        <v>29</v>
      </c>
      <c r="D393" s="18" t="s">
        <v>254</v>
      </c>
      <c r="E393" s="30" t="s">
        <v>0</v>
      </c>
      <c r="F393" s="8">
        <f>F394</f>
        <v>16601.599999999999</v>
      </c>
      <c r="G393" s="19"/>
      <c r="L393" s="21"/>
      <c r="M393" s="21"/>
    </row>
    <row r="394" spans="1:13" ht="14.45" customHeight="1">
      <c r="A394" s="17" t="s">
        <v>214</v>
      </c>
      <c r="B394" s="18" t="s">
        <v>243</v>
      </c>
      <c r="C394" s="18" t="s">
        <v>29</v>
      </c>
      <c r="D394" s="18" t="s">
        <v>254</v>
      </c>
      <c r="E394" s="31" t="s">
        <v>215</v>
      </c>
      <c r="F394" s="8">
        <v>16601.599999999999</v>
      </c>
      <c r="G394" s="8"/>
      <c r="L394" s="21"/>
      <c r="M394" s="21"/>
    </row>
    <row r="395" spans="1:13" ht="14.45" customHeight="1">
      <c r="A395" s="17" t="s">
        <v>245</v>
      </c>
      <c r="B395" s="18" t="s">
        <v>243</v>
      </c>
      <c r="C395" s="18" t="s">
        <v>29</v>
      </c>
      <c r="D395" s="18" t="s">
        <v>246</v>
      </c>
      <c r="E395" s="30" t="s">
        <v>0</v>
      </c>
      <c r="F395" s="8">
        <f>F396</f>
        <v>1444</v>
      </c>
      <c r="G395" s="19">
        <f>G396</f>
        <v>1444</v>
      </c>
      <c r="L395" s="21"/>
      <c r="M395" s="21"/>
    </row>
    <row r="396" spans="1:13" ht="28.9" customHeight="1">
      <c r="A396" s="17" t="s">
        <v>255</v>
      </c>
      <c r="B396" s="18" t="s">
        <v>243</v>
      </c>
      <c r="C396" s="18" t="s">
        <v>29</v>
      </c>
      <c r="D396" s="18" t="s">
        <v>256</v>
      </c>
      <c r="E396" s="30" t="s">
        <v>0</v>
      </c>
      <c r="F396" s="8">
        <f>F397</f>
        <v>1444</v>
      </c>
      <c r="G396" s="19">
        <f>G397</f>
        <v>1444</v>
      </c>
      <c r="L396" s="21"/>
      <c r="M396" s="21"/>
    </row>
    <row r="397" spans="1:13" ht="14.45" customHeight="1">
      <c r="A397" s="17" t="s">
        <v>214</v>
      </c>
      <c r="B397" s="18" t="s">
        <v>243</v>
      </c>
      <c r="C397" s="18" t="s">
        <v>29</v>
      </c>
      <c r="D397" s="18" t="s">
        <v>256</v>
      </c>
      <c r="E397" s="31" t="s">
        <v>215</v>
      </c>
      <c r="F397" s="8">
        <v>1444</v>
      </c>
      <c r="G397" s="8">
        <v>1444</v>
      </c>
      <c r="L397" s="21"/>
      <c r="M397" s="21"/>
    </row>
    <row r="398" spans="1:13" ht="40.5" customHeight="1">
      <c r="A398" s="17" t="s">
        <v>126</v>
      </c>
      <c r="B398" s="18" t="s">
        <v>243</v>
      </c>
      <c r="C398" s="18" t="s">
        <v>29</v>
      </c>
      <c r="D398" s="18" t="s">
        <v>127</v>
      </c>
      <c r="E398" s="30" t="s">
        <v>0</v>
      </c>
      <c r="F398" s="8">
        <f>F399</f>
        <v>2170.9</v>
      </c>
      <c r="G398" s="19">
        <f>G399</f>
        <v>2170.9</v>
      </c>
      <c r="L398" s="21"/>
      <c r="M398" s="21"/>
    </row>
    <row r="399" spans="1:13" ht="52.5" customHeight="1">
      <c r="A399" s="17" t="s">
        <v>257</v>
      </c>
      <c r="B399" s="18" t="s">
        <v>243</v>
      </c>
      <c r="C399" s="18" t="s">
        <v>29</v>
      </c>
      <c r="D399" s="18" t="s">
        <v>258</v>
      </c>
      <c r="E399" s="30" t="s">
        <v>0</v>
      </c>
      <c r="F399" s="8">
        <f>F400</f>
        <v>2170.9</v>
      </c>
      <c r="G399" s="19">
        <f>G400</f>
        <v>2170.9</v>
      </c>
      <c r="L399" s="21"/>
      <c r="M399" s="21"/>
    </row>
    <row r="400" spans="1:13" ht="14.45" customHeight="1">
      <c r="A400" s="17" t="s">
        <v>214</v>
      </c>
      <c r="B400" s="18" t="s">
        <v>243</v>
      </c>
      <c r="C400" s="18" t="s">
        <v>29</v>
      </c>
      <c r="D400" s="18" t="s">
        <v>258</v>
      </c>
      <c r="E400" s="31" t="s">
        <v>215</v>
      </c>
      <c r="F400" s="8">
        <v>2170.9</v>
      </c>
      <c r="G400" s="8">
        <v>2170.9</v>
      </c>
      <c r="L400" s="21"/>
      <c r="M400" s="21"/>
    </row>
    <row r="401" spans="1:13" ht="41.25" customHeight="1">
      <c r="A401" s="17" t="s">
        <v>99</v>
      </c>
      <c r="B401" s="18" t="s">
        <v>243</v>
      </c>
      <c r="C401" s="18" t="s">
        <v>29</v>
      </c>
      <c r="D401" s="18" t="s">
        <v>100</v>
      </c>
      <c r="E401" s="30" t="s">
        <v>0</v>
      </c>
      <c r="F401" s="8">
        <f>F402+F404</f>
        <v>367325.9</v>
      </c>
      <c r="G401" s="19">
        <f>G402+G404</f>
        <v>367325.9</v>
      </c>
      <c r="L401" s="21"/>
      <c r="M401" s="21"/>
    </row>
    <row r="402" spans="1:13" ht="14.45" customHeight="1">
      <c r="A402" s="17" t="s">
        <v>85</v>
      </c>
      <c r="B402" s="18" t="s">
        <v>243</v>
      </c>
      <c r="C402" s="18" t="s">
        <v>29</v>
      </c>
      <c r="D402" s="18" t="s">
        <v>101</v>
      </c>
      <c r="E402" s="30" t="s">
        <v>0</v>
      </c>
      <c r="F402" s="8">
        <f>F403</f>
        <v>50000</v>
      </c>
      <c r="G402" s="19">
        <f>G403</f>
        <v>50000</v>
      </c>
      <c r="L402" s="21"/>
      <c r="M402" s="21"/>
    </row>
    <row r="403" spans="1:13" ht="14.45" customHeight="1">
      <c r="A403" s="17" t="s">
        <v>214</v>
      </c>
      <c r="B403" s="18" t="s">
        <v>243</v>
      </c>
      <c r="C403" s="18" t="s">
        <v>29</v>
      </c>
      <c r="D403" s="18" t="s">
        <v>101</v>
      </c>
      <c r="E403" s="31" t="s">
        <v>215</v>
      </c>
      <c r="F403" s="8">
        <v>50000</v>
      </c>
      <c r="G403" s="8">
        <v>50000</v>
      </c>
      <c r="L403" s="21"/>
      <c r="M403" s="21"/>
    </row>
    <row r="404" spans="1:13" ht="39.75" customHeight="1">
      <c r="A404" s="17" t="s">
        <v>259</v>
      </c>
      <c r="B404" s="18" t="s">
        <v>243</v>
      </c>
      <c r="C404" s="18" t="s">
        <v>29</v>
      </c>
      <c r="D404" s="18" t="s">
        <v>260</v>
      </c>
      <c r="E404" s="30" t="s">
        <v>0</v>
      </c>
      <c r="F404" s="8">
        <f>F406+F405</f>
        <v>317325.90000000002</v>
      </c>
      <c r="G404" s="19">
        <f>G406+G405</f>
        <v>317325.90000000002</v>
      </c>
      <c r="L404" s="21"/>
      <c r="M404" s="21"/>
    </row>
    <row r="405" spans="1:13" ht="27" customHeight="1">
      <c r="A405" s="17" t="s">
        <v>36</v>
      </c>
      <c r="B405" s="18" t="s">
        <v>243</v>
      </c>
      <c r="C405" s="18" t="s">
        <v>29</v>
      </c>
      <c r="D405" s="18" t="s">
        <v>260</v>
      </c>
      <c r="E405" s="31">
        <v>200</v>
      </c>
      <c r="F405" s="8">
        <v>6346.5</v>
      </c>
      <c r="G405" s="43">
        <v>6346.5</v>
      </c>
      <c r="L405" s="21"/>
      <c r="M405" s="21"/>
    </row>
    <row r="406" spans="1:13" ht="14.45" customHeight="1">
      <c r="A406" s="17" t="s">
        <v>214</v>
      </c>
      <c r="B406" s="18" t="s">
        <v>243</v>
      </c>
      <c r="C406" s="18" t="s">
        <v>29</v>
      </c>
      <c r="D406" s="18" t="s">
        <v>260</v>
      </c>
      <c r="E406" s="31" t="s">
        <v>215</v>
      </c>
      <c r="F406" s="8">
        <v>310979.40000000002</v>
      </c>
      <c r="G406" s="8">
        <v>310979.40000000002</v>
      </c>
      <c r="L406" s="21"/>
      <c r="M406" s="21"/>
    </row>
    <row r="407" spans="1:13" ht="10.5" customHeight="1">
      <c r="A407" s="20" t="s">
        <v>0</v>
      </c>
      <c r="B407" s="15" t="s">
        <v>0</v>
      </c>
      <c r="C407" s="15" t="s">
        <v>0</v>
      </c>
      <c r="D407" s="15" t="s">
        <v>0</v>
      </c>
      <c r="E407" s="30" t="s">
        <v>0</v>
      </c>
      <c r="F407" s="7" t="s">
        <v>0</v>
      </c>
      <c r="G407" s="7" t="s">
        <v>0</v>
      </c>
      <c r="L407" s="21"/>
      <c r="M407" s="21"/>
    </row>
    <row r="408" spans="1:13" ht="14.45" customHeight="1">
      <c r="A408" s="13" t="s">
        <v>261</v>
      </c>
      <c r="B408" s="14" t="s">
        <v>243</v>
      </c>
      <c r="C408" s="14" t="s">
        <v>43</v>
      </c>
      <c r="D408" s="15" t="s">
        <v>0</v>
      </c>
      <c r="E408" s="30" t="s">
        <v>0</v>
      </c>
      <c r="F408" s="35">
        <f>F409+F414+F418+F421</f>
        <v>142989.20000000001</v>
      </c>
      <c r="G408" s="16">
        <f>G409+G414+G418+G421</f>
        <v>144069.70000000001</v>
      </c>
      <c r="L408" s="21"/>
      <c r="M408" s="21"/>
    </row>
    <row r="409" spans="1:13" ht="28.9" customHeight="1">
      <c r="A409" s="17" t="s">
        <v>192</v>
      </c>
      <c r="B409" s="18" t="s">
        <v>243</v>
      </c>
      <c r="C409" s="18" t="s">
        <v>43</v>
      </c>
      <c r="D409" s="18" t="s">
        <v>193</v>
      </c>
      <c r="E409" s="30" t="s">
        <v>0</v>
      </c>
      <c r="F409" s="8">
        <f>F410+F412</f>
        <v>59071.5</v>
      </c>
      <c r="G409" s="19"/>
      <c r="L409" s="21"/>
      <c r="M409" s="21"/>
    </row>
    <row r="410" spans="1:13" ht="54" customHeight="1">
      <c r="A410" s="17" t="s">
        <v>262</v>
      </c>
      <c r="B410" s="18" t="s">
        <v>243</v>
      </c>
      <c r="C410" s="18" t="s">
        <v>43</v>
      </c>
      <c r="D410" s="18" t="s">
        <v>263</v>
      </c>
      <c r="E410" s="30" t="s">
        <v>0</v>
      </c>
      <c r="F410" s="8">
        <f>F411</f>
        <v>18296.2</v>
      </c>
      <c r="G410" s="19"/>
      <c r="L410" s="21"/>
      <c r="M410" s="21"/>
    </row>
    <row r="411" spans="1:13" ht="28.9" customHeight="1">
      <c r="A411" s="17" t="s">
        <v>122</v>
      </c>
      <c r="B411" s="18" t="s">
        <v>243</v>
      </c>
      <c r="C411" s="18" t="s">
        <v>43</v>
      </c>
      <c r="D411" s="18" t="s">
        <v>263</v>
      </c>
      <c r="E411" s="31" t="s">
        <v>123</v>
      </c>
      <c r="F411" s="8">
        <v>18296.2</v>
      </c>
      <c r="G411" s="8"/>
      <c r="L411" s="21"/>
      <c r="M411" s="21"/>
    </row>
    <row r="412" spans="1:13" ht="78.75" customHeight="1">
      <c r="A412" s="17" t="s">
        <v>264</v>
      </c>
      <c r="B412" s="18" t="s">
        <v>243</v>
      </c>
      <c r="C412" s="18" t="s">
        <v>43</v>
      </c>
      <c r="D412" s="18" t="s">
        <v>265</v>
      </c>
      <c r="E412" s="30" t="s">
        <v>0</v>
      </c>
      <c r="F412" s="8">
        <f>F413</f>
        <v>40775.300000000003</v>
      </c>
      <c r="G412" s="19"/>
      <c r="L412" s="21"/>
      <c r="M412" s="21"/>
    </row>
    <row r="413" spans="1:13" ht="28.9" customHeight="1">
      <c r="A413" s="17" t="s">
        <v>122</v>
      </c>
      <c r="B413" s="18" t="s">
        <v>243</v>
      </c>
      <c r="C413" s="18" t="s">
        <v>43</v>
      </c>
      <c r="D413" s="18" t="s">
        <v>265</v>
      </c>
      <c r="E413" s="31" t="s">
        <v>123</v>
      </c>
      <c r="F413" s="8">
        <v>40775.300000000003</v>
      </c>
      <c r="G413" s="8"/>
      <c r="L413" s="21"/>
      <c r="M413" s="21"/>
    </row>
    <row r="414" spans="1:13" ht="40.5" customHeight="1">
      <c r="A414" s="17" t="s">
        <v>183</v>
      </c>
      <c r="B414" s="18" t="s">
        <v>243</v>
      </c>
      <c r="C414" s="18" t="s">
        <v>43</v>
      </c>
      <c r="D414" s="18" t="s">
        <v>184</v>
      </c>
      <c r="E414" s="30" t="s">
        <v>0</v>
      </c>
      <c r="F414" s="8">
        <f>F415</f>
        <v>82759.7</v>
      </c>
      <c r="G414" s="19">
        <f>G415</f>
        <v>82925.399999999994</v>
      </c>
      <c r="L414" s="21"/>
      <c r="M414" s="21"/>
    </row>
    <row r="415" spans="1:13" ht="53.25" customHeight="1">
      <c r="A415" s="17" t="s">
        <v>266</v>
      </c>
      <c r="B415" s="18" t="s">
        <v>243</v>
      </c>
      <c r="C415" s="18" t="s">
        <v>43</v>
      </c>
      <c r="D415" s="18" t="s">
        <v>267</v>
      </c>
      <c r="E415" s="30" t="s">
        <v>0</v>
      </c>
      <c r="F415" s="8">
        <f>F416+F417</f>
        <v>82759.7</v>
      </c>
      <c r="G415" s="19">
        <f>G417+G416</f>
        <v>82925.399999999994</v>
      </c>
      <c r="L415" s="21"/>
      <c r="M415" s="21"/>
    </row>
    <row r="416" spans="1:13" ht="27.75" customHeight="1">
      <c r="A416" s="17" t="s">
        <v>36</v>
      </c>
      <c r="B416" s="18" t="s">
        <v>243</v>
      </c>
      <c r="C416" s="18" t="s">
        <v>43</v>
      </c>
      <c r="D416" s="18" t="s">
        <v>267</v>
      </c>
      <c r="E416" s="31">
        <v>200</v>
      </c>
      <c r="F416" s="8">
        <v>800</v>
      </c>
      <c r="G416" s="43">
        <v>800</v>
      </c>
      <c r="L416" s="21"/>
      <c r="M416" s="21"/>
    </row>
    <row r="417" spans="1:13" ht="14.45" customHeight="1">
      <c r="A417" s="17" t="s">
        <v>214</v>
      </c>
      <c r="B417" s="18" t="s">
        <v>243</v>
      </c>
      <c r="C417" s="18" t="s">
        <v>43</v>
      </c>
      <c r="D417" s="18" t="s">
        <v>267</v>
      </c>
      <c r="E417" s="31" t="s">
        <v>215</v>
      </c>
      <c r="F417" s="8">
        <v>81959.7</v>
      </c>
      <c r="G417" s="8">
        <v>82125.399999999994</v>
      </c>
      <c r="L417" s="21"/>
      <c r="M417" s="21"/>
    </row>
    <row r="418" spans="1:13" ht="14.45" customHeight="1">
      <c r="A418" s="17" t="s">
        <v>245</v>
      </c>
      <c r="B418" s="18" t="s">
        <v>243</v>
      </c>
      <c r="C418" s="18" t="s">
        <v>43</v>
      </c>
      <c r="D418" s="18" t="s">
        <v>246</v>
      </c>
      <c r="E418" s="30" t="s">
        <v>0</v>
      </c>
      <c r="F418" s="8">
        <f>F419</f>
        <v>1158</v>
      </c>
      <c r="G418" s="19">
        <f>G419</f>
        <v>1158</v>
      </c>
      <c r="L418" s="21"/>
      <c r="M418" s="21"/>
    </row>
    <row r="419" spans="1:13" ht="41.25" customHeight="1">
      <c r="A419" s="17" t="s">
        <v>268</v>
      </c>
      <c r="B419" s="18" t="s">
        <v>243</v>
      </c>
      <c r="C419" s="18" t="s">
        <v>43</v>
      </c>
      <c r="D419" s="18" t="s">
        <v>269</v>
      </c>
      <c r="E419" s="30" t="s">
        <v>0</v>
      </c>
      <c r="F419" s="8">
        <f>F420</f>
        <v>1158</v>
      </c>
      <c r="G419" s="19">
        <f>G420</f>
        <v>1158</v>
      </c>
      <c r="L419" s="21"/>
      <c r="M419" s="21"/>
    </row>
    <row r="420" spans="1:13" ht="14.45" customHeight="1">
      <c r="A420" s="17" t="s">
        <v>214</v>
      </c>
      <c r="B420" s="18" t="s">
        <v>243</v>
      </c>
      <c r="C420" s="18" t="s">
        <v>43</v>
      </c>
      <c r="D420" s="18" t="s">
        <v>269</v>
      </c>
      <c r="E420" s="31" t="s">
        <v>215</v>
      </c>
      <c r="F420" s="8">
        <v>1158</v>
      </c>
      <c r="G420" s="8">
        <v>1158</v>
      </c>
      <c r="L420" s="21"/>
      <c r="M420" s="21"/>
    </row>
    <row r="421" spans="1:13" ht="40.5" customHeight="1">
      <c r="A421" s="17" t="s">
        <v>107</v>
      </c>
      <c r="B421" s="18" t="s">
        <v>243</v>
      </c>
      <c r="C421" s="18" t="s">
        <v>43</v>
      </c>
      <c r="D421" s="18" t="s">
        <v>108</v>
      </c>
      <c r="E421" s="30" t="s">
        <v>0</v>
      </c>
      <c r="F421" s="8"/>
      <c r="G421" s="19">
        <f>G422+G424</f>
        <v>59986.3</v>
      </c>
      <c r="L421" s="21"/>
      <c r="M421" s="21"/>
    </row>
    <row r="422" spans="1:13" ht="54" customHeight="1">
      <c r="A422" s="17" t="s">
        <v>262</v>
      </c>
      <c r="B422" s="18" t="s">
        <v>243</v>
      </c>
      <c r="C422" s="18" t="s">
        <v>43</v>
      </c>
      <c r="D422" s="18" t="s">
        <v>270</v>
      </c>
      <c r="E422" s="30" t="s">
        <v>0</v>
      </c>
      <c r="F422" s="8"/>
      <c r="G422" s="19">
        <f>G423</f>
        <v>19211</v>
      </c>
      <c r="L422" s="21"/>
      <c r="M422" s="21"/>
    </row>
    <row r="423" spans="1:13" ht="28.9" customHeight="1">
      <c r="A423" s="17" t="s">
        <v>122</v>
      </c>
      <c r="B423" s="18" t="s">
        <v>243</v>
      </c>
      <c r="C423" s="18" t="s">
        <v>43</v>
      </c>
      <c r="D423" s="18" t="s">
        <v>270</v>
      </c>
      <c r="E423" s="31" t="s">
        <v>123</v>
      </c>
      <c r="F423" s="8"/>
      <c r="G423" s="8">
        <v>19211</v>
      </c>
      <c r="L423" s="21"/>
      <c r="M423" s="21"/>
    </row>
    <row r="424" spans="1:13" ht="78.75" customHeight="1">
      <c r="A424" s="17" t="s">
        <v>264</v>
      </c>
      <c r="B424" s="18" t="s">
        <v>243</v>
      </c>
      <c r="C424" s="18" t="s">
        <v>43</v>
      </c>
      <c r="D424" s="18" t="s">
        <v>271</v>
      </c>
      <c r="E424" s="30" t="s">
        <v>0</v>
      </c>
      <c r="F424" s="8"/>
      <c r="G424" s="19">
        <f>G425</f>
        <v>40775.300000000003</v>
      </c>
      <c r="L424" s="21"/>
      <c r="M424" s="21"/>
    </row>
    <row r="425" spans="1:13" ht="28.9" customHeight="1">
      <c r="A425" s="17" t="s">
        <v>122</v>
      </c>
      <c r="B425" s="18" t="s">
        <v>243</v>
      </c>
      <c r="C425" s="18" t="s">
        <v>43</v>
      </c>
      <c r="D425" s="18" t="s">
        <v>271</v>
      </c>
      <c r="E425" s="31" t="s">
        <v>123</v>
      </c>
      <c r="F425" s="8"/>
      <c r="G425" s="8">
        <v>40775.300000000003</v>
      </c>
      <c r="L425" s="21"/>
      <c r="M425" s="21"/>
    </row>
    <row r="426" spans="1:13" ht="10.5" customHeight="1">
      <c r="A426" s="20" t="s">
        <v>0</v>
      </c>
      <c r="B426" s="15" t="s">
        <v>0</v>
      </c>
      <c r="C426" s="15" t="s">
        <v>0</v>
      </c>
      <c r="D426" s="15" t="s">
        <v>0</v>
      </c>
      <c r="E426" s="30" t="s">
        <v>0</v>
      </c>
      <c r="F426" s="7" t="s">
        <v>0</v>
      </c>
      <c r="G426" s="7" t="s">
        <v>0</v>
      </c>
      <c r="L426" s="21"/>
      <c r="M426" s="21"/>
    </row>
    <row r="427" spans="1:13" ht="14.45" customHeight="1">
      <c r="A427" s="13" t="s">
        <v>272</v>
      </c>
      <c r="B427" s="14" t="s">
        <v>243</v>
      </c>
      <c r="C427" s="14" t="s">
        <v>57</v>
      </c>
      <c r="D427" s="15" t="s">
        <v>0</v>
      </c>
      <c r="E427" s="30" t="s">
        <v>0</v>
      </c>
      <c r="F427" s="35">
        <f>F428+F435+F438+F441+F446</f>
        <v>66895.599999999991</v>
      </c>
      <c r="G427" s="16">
        <f>G428+G435+G438+G441+G446</f>
        <v>62702.9</v>
      </c>
      <c r="L427" s="21"/>
      <c r="M427" s="21"/>
    </row>
    <row r="428" spans="1:13" ht="28.9" customHeight="1">
      <c r="A428" s="17" t="s">
        <v>233</v>
      </c>
      <c r="B428" s="18" t="s">
        <v>243</v>
      </c>
      <c r="C428" s="18" t="s">
        <v>57</v>
      </c>
      <c r="D428" s="18" t="s">
        <v>234</v>
      </c>
      <c r="E428" s="30" t="s">
        <v>0</v>
      </c>
      <c r="F428" s="8">
        <f>F429+F431+F433</f>
        <v>2674</v>
      </c>
      <c r="G428" s="19"/>
      <c r="L428" s="21"/>
      <c r="M428" s="21"/>
    </row>
    <row r="429" spans="1:13" ht="28.9" customHeight="1">
      <c r="A429" s="17" t="s">
        <v>273</v>
      </c>
      <c r="B429" s="18" t="s">
        <v>243</v>
      </c>
      <c r="C429" s="18" t="s">
        <v>57</v>
      </c>
      <c r="D429" s="18" t="s">
        <v>274</v>
      </c>
      <c r="E429" s="30" t="s">
        <v>0</v>
      </c>
      <c r="F429" s="8">
        <f>F430</f>
        <v>13.8</v>
      </c>
      <c r="G429" s="19"/>
      <c r="L429" s="21"/>
      <c r="M429" s="21"/>
    </row>
    <row r="430" spans="1:13" ht="14.45" customHeight="1">
      <c r="A430" s="17" t="s">
        <v>214</v>
      </c>
      <c r="B430" s="18" t="s">
        <v>243</v>
      </c>
      <c r="C430" s="18" t="s">
        <v>57</v>
      </c>
      <c r="D430" s="18" t="s">
        <v>274</v>
      </c>
      <c r="E430" s="31" t="s">
        <v>215</v>
      </c>
      <c r="F430" s="8">
        <v>13.8</v>
      </c>
      <c r="G430" s="8"/>
      <c r="L430" s="21"/>
      <c r="M430" s="21"/>
    </row>
    <row r="431" spans="1:13" ht="14.45" customHeight="1">
      <c r="A431" s="17" t="s">
        <v>275</v>
      </c>
      <c r="B431" s="18" t="s">
        <v>243</v>
      </c>
      <c r="C431" s="18" t="s">
        <v>57</v>
      </c>
      <c r="D431" s="18" t="s">
        <v>276</v>
      </c>
      <c r="E431" s="30" t="s">
        <v>0</v>
      </c>
      <c r="F431" s="8">
        <f>F432</f>
        <v>28.8</v>
      </c>
      <c r="G431" s="19"/>
      <c r="L431" s="21"/>
      <c r="M431" s="21"/>
    </row>
    <row r="432" spans="1:13" ht="14.45" customHeight="1">
      <c r="A432" s="17" t="s">
        <v>214</v>
      </c>
      <c r="B432" s="18" t="s">
        <v>243</v>
      </c>
      <c r="C432" s="18" t="s">
        <v>57</v>
      </c>
      <c r="D432" s="18" t="s">
        <v>276</v>
      </c>
      <c r="E432" s="31" t="s">
        <v>215</v>
      </c>
      <c r="F432" s="8">
        <v>28.8</v>
      </c>
      <c r="G432" s="8"/>
      <c r="L432" s="21"/>
      <c r="M432" s="21"/>
    </row>
    <row r="433" spans="1:13" ht="14.45" customHeight="1">
      <c r="A433" s="17" t="s">
        <v>85</v>
      </c>
      <c r="B433" s="18" t="s">
        <v>243</v>
      </c>
      <c r="C433" s="18" t="s">
        <v>57</v>
      </c>
      <c r="D433" s="18" t="s">
        <v>235</v>
      </c>
      <c r="E433" s="30" t="s">
        <v>0</v>
      </c>
      <c r="F433" s="8">
        <f>F434</f>
        <v>2631.4</v>
      </c>
      <c r="G433" s="19"/>
      <c r="L433" s="21"/>
      <c r="M433" s="21"/>
    </row>
    <row r="434" spans="1:13" ht="27" customHeight="1">
      <c r="A434" s="17" t="s">
        <v>36</v>
      </c>
      <c r="B434" s="18" t="s">
        <v>243</v>
      </c>
      <c r="C434" s="18" t="s">
        <v>57</v>
      </c>
      <c r="D434" s="18" t="s">
        <v>235</v>
      </c>
      <c r="E434" s="31" t="s">
        <v>37</v>
      </c>
      <c r="F434" s="8">
        <v>2631.4</v>
      </c>
      <c r="G434" s="8"/>
      <c r="L434" s="21"/>
      <c r="M434" s="21"/>
    </row>
    <row r="435" spans="1:13" ht="27.75" customHeight="1">
      <c r="A435" s="17" t="s">
        <v>192</v>
      </c>
      <c r="B435" s="18" t="s">
        <v>243</v>
      </c>
      <c r="C435" s="18" t="s">
        <v>57</v>
      </c>
      <c r="D435" s="18" t="s">
        <v>193</v>
      </c>
      <c r="E435" s="30" t="s">
        <v>0</v>
      </c>
      <c r="F435" s="8">
        <f>F436</f>
        <v>274</v>
      </c>
      <c r="G435" s="19"/>
      <c r="L435" s="21"/>
      <c r="M435" s="21"/>
    </row>
    <row r="436" spans="1:13" ht="14.45" customHeight="1">
      <c r="A436" s="17" t="s">
        <v>85</v>
      </c>
      <c r="B436" s="18" t="s">
        <v>243</v>
      </c>
      <c r="C436" s="18" t="s">
        <v>57</v>
      </c>
      <c r="D436" s="18" t="s">
        <v>194</v>
      </c>
      <c r="E436" s="30" t="s">
        <v>0</v>
      </c>
      <c r="F436" s="8">
        <f>F437</f>
        <v>274</v>
      </c>
      <c r="G436" s="19"/>
      <c r="L436" s="21"/>
      <c r="M436" s="21"/>
    </row>
    <row r="437" spans="1:13" ht="28.9" customHeight="1">
      <c r="A437" s="17" t="s">
        <v>36</v>
      </c>
      <c r="B437" s="18" t="s">
        <v>243</v>
      </c>
      <c r="C437" s="18" t="s">
        <v>57</v>
      </c>
      <c r="D437" s="18" t="s">
        <v>194</v>
      </c>
      <c r="E437" s="31" t="s">
        <v>37</v>
      </c>
      <c r="F437" s="8">
        <v>274</v>
      </c>
      <c r="G437" s="8"/>
      <c r="L437" s="21"/>
      <c r="M437" s="21"/>
    </row>
    <row r="438" spans="1:13" ht="43.35" customHeight="1">
      <c r="A438" s="17" t="s">
        <v>83</v>
      </c>
      <c r="B438" s="18" t="s">
        <v>243</v>
      </c>
      <c r="C438" s="18" t="s">
        <v>57</v>
      </c>
      <c r="D438" s="18" t="s">
        <v>84</v>
      </c>
      <c r="E438" s="30" t="s">
        <v>0</v>
      </c>
      <c r="F438" s="8">
        <f>F439</f>
        <v>1000</v>
      </c>
      <c r="G438" s="19"/>
      <c r="L438" s="21"/>
      <c r="M438" s="21"/>
    </row>
    <row r="439" spans="1:13" ht="40.5" customHeight="1">
      <c r="A439" s="17" t="s">
        <v>277</v>
      </c>
      <c r="B439" s="18" t="s">
        <v>243</v>
      </c>
      <c r="C439" s="18" t="s">
        <v>57</v>
      </c>
      <c r="D439" s="18" t="s">
        <v>278</v>
      </c>
      <c r="E439" s="30" t="s">
        <v>0</v>
      </c>
      <c r="F439" s="8">
        <f>F440</f>
        <v>1000</v>
      </c>
      <c r="G439" s="19"/>
      <c r="L439" s="21"/>
      <c r="M439" s="21"/>
    </row>
    <row r="440" spans="1:13" ht="27" customHeight="1">
      <c r="A440" s="17" t="s">
        <v>36</v>
      </c>
      <c r="B440" s="18" t="s">
        <v>243</v>
      </c>
      <c r="C440" s="18" t="s">
        <v>57</v>
      </c>
      <c r="D440" s="18" t="s">
        <v>278</v>
      </c>
      <c r="E440" s="31" t="s">
        <v>37</v>
      </c>
      <c r="F440" s="8">
        <v>1000</v>
      </c>
      <c r="G440" s="8"/>
      <c r="L440" s="21"/>
      <c r="M440" s="21"/>
    </row>
    <row r="441" spans="1:13" ht="39" customHeight="1">
      <c r="A441" s="17" t="s">
        <v>160</v>
      </c>
      <c r="B441" s="18" t="s">
        <v>243</v>
      </c>
      <c r="C441" s="18" t="s">
        <v>57</v>
      </c>
      <c r="D441" s="18" t="s">
        <v>161</v>
      </c>
      <c r="E441" s="30" t="s">
        <v>0</v>
      </c>
      <c r="F441" s="8">
        <f>F442+F444</f>
        <v>924</v>
      </c>
      <c r="G441" s="19"/>
      <c r="L441" s="21"/>
      <c r="M441" s="21"/>
    </row>
    <row r="442" spans="1:13" ht="40.5" customHeight="1">
      <c r="A442" s="17" t="s">
        <v>279</v>
      </c>
      <c r="B442" s="18" t="s">
        <v>243</v>
      </c>
      <c r="C442" s="18" t="s">
        <v>57</v>
      </c>
      <c r="D442" s="18" t="s">
        <v>280</v>
      </c>
      <c r="E442" s="30" t="s">
        <v>0</v>
      </c>
      <c r="F442" s="8">
        <f>F443</f>
        <v>300</v>
      </c>
      <c r="G442" s="19"/>
      <c r="L442" s="21"/>
      <c r="M442" s="21"/>
    </row>
    <row r="443" spans="1:13" ht="14.45" customHeight="1">
      <c r="A443" s="17" t="s">
        <v>214</v>
      </c>
      <c r="B443" s="18" t="s">
        <v>243</v>
      </c>
      <c r="C443" s="18" t="s">
        <v>57</v>
      </c>
      <c r="D443" s="18" t="s">
        <v>280</v>
      </c>
      <c r="E443" s="31" t="s">
        <v>215</v>
      </c>
      <c r="F443" s="8">
        <v>300</v>
      </c>
      <c r="G443" s="8"/>
      <c r="L443" s="21"/>
      <c r="M443" s="21"/>
    </row>
    <row r="444" spans="1:13" ht="14.45" customHeight="1">
      <c r="A444" s="17" t="s">
        <v>85</v>
      </c>
      <c r="B444" s="18" t="s">
        <v>243</v>
      </c>
      <c r="C444" s="18" t="s">
        <v>57</v>
      </c>
      <c r="D444" s="18" t="s">
        <v>162</v>
      </c>
      <c r="E444" s="30" t="s">
        <v>0</v>
      </c>
      <c r="F444" s="8">
        <f>F445</f>
        <v>624</v>
      </c>
      <c r="G444" s="19"/>
      <c r="L444" s="21"/>
      <c r="M444" s="21"/>
    </row>
    <row r="445" spans="1:13" ht="27.75" customHeight="1">
      <c r="A445" s="17" t="s">
        <v>36</v>
      </c>
      <c r="B445" s="18" t="s">
        <v>243</v>
      </c>
      <c r="C445" s="18" t="s">
        <v>57</v>
      </c>
      <c r="D445" s="18" t="s">
        <v>162</v>
      </c>
      <c r="E445" s="31" t="s">
        <v>37</v>
      </c>
      <c r="F445" s="8">
        <v>624</v>
      </c>
      <c r="G445" s="8"/>
      <c r="L445" s="21"/>
      <c r="M445" s="21"/>
    </row>
    <row r="446" spans="1:13" ht="14.45" customHeight="1">
      <c r="A446" s="17" t="s">
        <v>245</v>
      </c>
      <c r="B446" s="18" t="s">
        <v>243</v>
      </c>
      <c r="C446" s="18" t="s">
        <v>57</v>
      </c>
      <c r="D446" s="18" t="s">
        <v>246</v>
      </c>
      <c r="E446" s="30" t="s">
        <v>0</v>
      </c>
      <c r="F446" s="8">
        <f>F447+F450+F453+F456</f>
        <v>62023.599999999991</v>
      </c>
      <c r="G446" s="19">
        <f>G447+G450+G453+G456</f>
        <v>62702.9</v>
      </c>
      <c r="L446" s="21"/>
      <c r="M446" s="21"/>
    </row>
    <row r="447" spans="1:13" ht="14.45" customHeight="1">
      <c r="A447" s="17" t="s">
        <v>44</v>
      </c>
      <c r="B447" s="18" t="s">
        <v>243</v>
      </c>
      <c r="C447" s="18" t="s">
        <v>57</v>
      </c>
      <c r="D447" s="18" t="s">
        <v>281</v>
      </c>
      <c r="E447" s="30" t="s">
        <v>0</v>
      </c>
      <c r="F447" s="8">
        <f>F448+F449</f>
        <v>29906.1</v>
      </c>
      <c r="G447" s="19">
        <f>G448+G449</f>
        <v>29906.1</v>
      </c>
      <c r="L447" s="21"/>
      <c r="M447" s="21"/>
    </row>
    <row r="448" spans="1:13" ht="52.5" customHeight="1">
      <c r="A448" s="17" t="s">
        <v>26</v>
      </c>
      <c r="B448" s="18" t="s">
        <v>243</v>
      </c>
      <c r="C448" s="18" t="s">
        <v>57</v>
      </c>
      <c r="D448" s="18" t="s">
        <v>281</v>
      </c>
      <c r="E448" s="31" t="s">
        <v>27</v>
      </c>
      <c r="F448" s="8">
        <v>29890.1</v>
      </c>
      <c r="G448" s="8">
        <v>29890.1</v>
      </c>
      <c r="L448" s="21"/>
      <c r="M448" s="21"/>
    </row>
    <row r="449" spans="1:13" ht="28.9" customHeight="1">
      <c r="A449" s="17" t="s">
        <v>36</v>
      </c>
      <c r="B449" s="18" t="s">
        <v>243</v>
      </c>
      <c r="C449" s="18" t="s">
        <v>57</v>
      </c>
      <c r="D449" s="18" t="s">
        <v>281</v>
      </c>
      <c r="E449" s="31" t="s">
        <v>37</v>
      </c>
      <c r="F449" s="8">
        <v>16</v>
      </c>
      <c r="G449" s="8">
        <v>16</v>
      </c>
      <c r="L449" s="21"/>
      <c r="M449" s="21"/>
    </row>
    <row r="450" spans="1:13" ht="14.45" customHeight="1">
      <c r="A450" s="17" t="s">
        <v>85</v>
      </c>
      <c r="B450" s="18" t="s">
        <v>243</v>
      </c>
      <c r="C450" s="18" t="s">
        <v>57</v>
      </c>
      <c r="D450" s="18" t="s">
        <v>250</v>
      </c>
      <c r="E450" s="30" t="s">
        <v>0</v>
      </c>
      <c r="F450" s="8">
        <f>F451+F452</f>
        <v>995</v>
      </c>
      <c r="G450" s="19">
        <f>G451+G452</f>
        <v>995</v>
      </c>
      <c r="L450" s="21"/>
      <c r="M450" s="21"/>
    </row>
    <row r="451" spans="1:13" ht="28.9" customHeight="1">
      <c r="A451" s="17" t="s">
        <v>36</v>
      </c>
      <c r="B451" s="18" t="s">
        <v>243</v>
      </c>
      <c r="C451" s="18" t="s">
        <v>57</v>
      </c>
      <c r="D451" s="18" t="s">
        <v>250</v>
      </c>
      <c r="E451" s="31" t="s">
        <v>37</v>
      </c>
      <c r="F451" s="8">
        <v>557</v>
      </c>
      <c r="G451" s="8">
        <v>557</v>
      </c>
      <c r="L451" s="21"/>
      <c r="M451" s="21"/>
    </row>
    <row r="452" spans="1:13" ht="27" customHeight="1">
      <c r="A452" s="17" t="s">
        <v>90</v>
      </c>
      <c r="B452" s="18" t="s">
        <v>243</v>
      </c>
      <c r="C452" s="18" t="s">
        <v>57</v>
      </c>
      <c r="D452" s="18" t="s">
        <v>250</v>
      </c>
      <c r="E452" s="31" t="s">
        <v>91</v>
      </c>
      <c r="F452" s="8">
        <v>438</v>
      </c>
      <c r="G452" s="8">
        <v>438</v>
      </c>
      <c r="L452" s="21"/>
      <c r="M452" s="21"/>
    </row>
    <row r="453" spans="1:13" ht="39.75" customHeight="1">
      <c r="A453" s="17" t="s">
        <v>282</v>
      </c>
      <c r="B453" s="18" t="s">
        <v>243</v>
      </c>
      <c r="C453" s="18" t="s">
        <v>57</v>
      </c>
      <c r="D453" s="18" t="s">
        <v>283</v>
      </c>
      <c r="E453" s="30" t="s">
        <v>0</v>
      </c>
      <c r="F453" s="8">
        <f>F454+F455</f>
        <v>27653.3</v>
      </c>
      <c r="G453" s="19">
        <f>G454+G455</f>
        <v>28925.9</v>
      </c>
      <c r="L453" s="21"/>
      <c r="M453" s="21"/>
    </row>
    <row r="454" spans="1:13" ht="52.5" customHeight="1">
      <c r="A454" s="17" t="s">
        <v>26</v>
      </c>
      <c r="B454" s="18" t="s">
        <v>243</v>
      </c>
      <c r="C454" s="18" t="s">
        <v>57</v>
      </c>
      <c r="D454" s="18" t="s">
        <v>283</v>
      </c>
      <c r="E454" s="31" t="s">
        <v>27</v>
      </c>
      <c r="F454" s="8">
        <v>26124.3</v>
      </c>
      <c r="G454" s="8">
        <v>27396.9</v>
      </c>
      <c r="L454" s="21"/>
      <c r="M454" s="21"/>
    </row>
    <row r="455" spans="1:13" ht="27" customHeight="1">
      <c r="A455" s="17" t="s">
        <v>36</v>
      </c>
      <c r="B455" s="18" t="s">
        <v>243</v>
      </c>
      <c r="C455" s="18" t="s">
        <v>57</v>
      </c>
      <c r="D455" s="18" t="s">
        <v>283</v>
      </c>
      <c r="E455" s="31" t="s">
        <v>37</v>
      </c>
      <c r="F455" s="8">
        <v>1529</v>
      </c>
      <c r="G455" s="8">
        <v>1529</v>
      </c>
      <c r="L455" s="21"/>
      <c r="M455" s="21"/>
    </row>
    <row r="456" spans="1:13" ht="28.9" customHeight="1">
      <c r="A456" s="17" t="s">
        <v>284</v>
      </c>
      <c r="B456" s="18" t="s">
        <v>243</v>
      </c>
      <c r="C456" s="18" t="s">
        <v>57</v>
      </c>
      <c r="D456" s="18" t="s">
        <v>285</v>
      </c>
      <c r="E456" s="30" t="s">
        <v>0</v>
      </c>
      <c r="F456" s="8">
        <f>F457</f>
        <v>3469.2</v>
      </c>
      <c r="G456" s="19">
        <f>G457</f>
        <v>2875.9</v>
      </c>
      <c r="L456" s="21"/>
      <c r="M456" s="21"/>
    </row>
    <row r="457" spans="1:13" ht="27" customHeight="1">
      <c r="A457" s="17" t="s">
        <v>36</v>
      </c>
      <c r="B457" s="18" t="s">
        <v>243</v>
      </c>
      <c r="C457" s="18" t="s">
        <v>57</v>
      </c>
      <c r="D457" s="18" t="s">
        <v>285</v>
      </c>
      <c r="E457" s="31" t="s">
        <v>37</v>
      </c>
      <c r="F457" s="8">
        <v>3469.2</v>
      </c>
      <c r="G457" s="8">
        <v>2875.9</v>
      </c>
      <c r="L457" s="21"/>
      <c r="M457" s="21"/>
    </row>
    <row r="458" spans="1:13" ht="10.5" customHeight="1">
      <c r="A458" s="20" t="s">
        <v>0</v>
      </c>
      <c r="B458" s="15" t="s">
        <v>0</v>
      </c>
      <c r="C458" s="15" t="s">
        <v>0</v>
      </c>
      <c r="D458" s="15" t="s">
        <v>0</v>
      </c>
      <c r="E458" s="30" t="s">
        <v>0</v>
      </c>
      <c r="F458" s="7" t="s">
        <v>0</v>
      </c>
      <c r="G458" s="7" t="s">
        <v>0</v>
      </c>
      <c r="L458" s="21"/>
      <c r="M458" s="21"/>
    </row>
    <row r="459" spans="1:13" ht="14.45" customHeight="1">
      <c r="A459" s="13" t="s">
        <v>286</v>
      </c>
      <c r="B459" s="14" t="s">
        <v>78</v>
      </c>
      <c r="C459" s="15" t="s">
        <v>0</v>
      </c>
      <c r="D459" s="15" t="s">
        <v>0</v>
      </c>
      <c r="E459" s="30" t="s">
        <v>0</v>
      </c>
      <c r="F459" s="35">
        <f>F460+F465</f>
        <v>28594.800000000003</v>
      </c>
      <c r="G459" s="16">
        <f>G460+G465</f>
        <v>15504.8</v>
      </c>
      <c r="L459" s="21"/>
      <c r="M459" s="21"/>
    </row>
    <row r="460" spans="1:13" ht="14.45" customHeight="1">
      <c r="A460" s="13" t="s">
        <v>287</v>
      </c>
      <c r="B460" s="14" t="s">
        <v>78</v>
      </c>
      <c r="C460" s="14" t="s">
        <v>21</v>
      </c>
      <c r="D460" s="15" t="s">
        <v>0</v>
      </c>
      <c r="E460" s="30" t="s">
        <v>0</v>
      </c>
      <c r="F460" s="35">
        <f t="shared" ref="F460:G462" si="2">F461</f>
        <v>10579.1</v>
      </c>
      <c r="G460" s="16">
        <f t="shared" si="2"/>
        <v>10579.1</v>
      </c>
      <c r="L460" s="21"/>
      <c r="M460" s="21"/>
    </row>
    <row r="461" spans="1:13" ht="39.75" customHeight="1">
      <c r="A461" s="17" t="s">
        <v>206</v>
      </c>
      <c r="B461" s="18" t="s">
        <v>78</v>
      </c>
      <c r="C461" s="18" t="s">
        <v>21</v>
      </c>
      <c r="D461" s="18" t="s">
        <v>207</v>
      </c>
      <c r="E461" s="30" t="s">
        <v>0</v>
      </c>
      <c r="F461" s="8">
        <f t="shared" si="2"/>
        <v>10579.1</v>
      </c>
      <c r="G461" s="19">
        <f t="shared" si="2"/>
        <v>10579.1</v>
      </c>
      <c r="L461" s="21"/>
      <c r="M461" s="21"/>
    </row>
    <row r="462" spans="1:13" ht="14.45" customHeight="1">
      <c r="A462" s="17" t="s">
        <v>85</v>
      </c>
      <c r="B462" s="18" t="s">
        <v>78</v>
      </c>
      <c r="C462" s="18" t="s">
        <v>21</v>
      </c>
      <c r="D462" s="18" t="s">
        <v>208</v>
      </c>
      <c r="E462" s="30" t="s">
        <v>0</v>
      </c>
      <c r="F462" s="8">
        <f t="shared" si="2"/>
        <v>10579.1</v>
      </c>
      <c r="G462" s="19">
        <f t="shared" si="2"/>
        <v>10579.1</v>
      </c>
      <c r="L462" s="21"/>
      <c r="M462" s="21"/>
    </row>
    <row r="463" spans="1:13" ht="28.9" customHeight="1">
      <c r="A463" s="17" t="s">
        <v>90</v>
      </c>
      <c r="B463" s="18" t="s">
        <v>78</v>
      </c>
      <c r="C463" s="18" t="s">
        <v>21</v>
      </c>
      <c r="D463" s="18" t="s">
        <v>208</v>
      </c>
      <c r="E463" s="31" t="s">
        <v>91</v>
      </c>
      <c r="F463" s="8">
        <v>10579.1</v>
      </c>
      <c r="G463" s="8">
        <v>10579.1</v>
      </c>
      <c r="L463" s="21"/>
      <c r="M463" s="21"/>
    </row>
    <row r="464" spans="1:13" ht="10.5" customHeight="1">
      <c r="A464" s="20" t="s">
        <v>0</v>
      </c>
      <c r="B464" s="15" t="s">
        <v>0</v>
      </c>
      <c r="C464" s="15" t="s">
        <v>0</v>
      </c>
      <c r="D464" s="15" t="s">
        <v>0</v>
      </c>
      <c r="E464" s="30" t="s">
        <v>0</v>
      </c>
      <c r="F464" s="7" t="s">
        <v>0</v>
      </c>
      <c r="G464" s="7" t="s">
        <v>0</v>
      </c>
      <c r="L464" s="21"/>
      <c r="M464" s="21"/>
    </row>
    <row r="465" spans="1:13" ht="27" customHeight="1">
      <c r="A465" s="13" t="s">
        <v>288</v>
      </c>
      <c r="B465" s="14" t="s">
        <v>78</v>
      </c>
      <c r="C465" s="14" t="s">
        <v>154</v>
      </c>
      <c r="D465" s="15" t="s">
        <v>0</v>
      </c>
      <c r="E465" s="30" t="s">
        <v>0</v>
      </c>
      <c r="F465" s="35">
        <f>F466+F469+F475</f>
        <v>18015.7</v>
      </c>
      <c r="G465" s="16">
        <f>G466+G469+G475</f>
        <v>4925.7</v>
      </c>
      <c r="L465" s="21"/>
      <c r="M465" s="21"/>
    </row>
    <row r="466" spans="1:13" ht="40.5" customHeight="1">
      <c r="A466" s="17" t="s">
        <v>144</v>
      </c>
      <c r="B466" s="18" t="s">
        <v>78</v>
      </c>
      <c r="C466" s="18" t="s">
        <v>154</v>
      </c>
      <c r="D466" s="18" t="s">
        <v>145</v>
      </c>
      <c r="E466" s="30" t="s">
        <v>0</v>
      </c>
      <c r="F466" s="8">
        <f>F467</f>
        <v>30</v>
      </c>
      <c r="G466" s="19"/>
      <c r="L466" s="21"/>
      <c r="M466" s="21"/>
    </row>
    <row r="467" spans="1:13" ht="14.45" customHeight="1">
      <c r="A467" s="17" t="s">
        <v>85</v>
      </c>
      <c r="B467" s="18" t="s">
        <v>78</v>
      </c>
      <c r="C467" s="18" t="s">
        <v>154</v>
      </c>
      <c r="D467" s="18" t="s">
        <v>146</v>
      </c>
      <c r="E467" s="30" t="s">
        <v>0</v>
      </c>
      <c r="F467" s="8">
        <f>F468</f>
        <v>30</v>
      </c>
      <c r="G467" s="19"/>
      <c r="L467" s="21"/>
      <c r="M467" s="21"/>
    </row>
    <row r="468" spans="1:13" ht="28.9" customHeight="1">
      <c r="A468" s="17" t="s">
        <v>36</v>
      </c>
      <c r="B468" s="18" t="s">
        <v>78</v>
      </c>
      <c r="C468" s="18" t="s">
        <v>154</v>
      </c>
      <c r="D468" s="18" t="s">
        <v>146</v>
      </c>
      <c r="E468" s="31" t="s">
        <v>37</v>
      </c>
      <c r="F468" s="8">
        <v>30</v>
      </c>
      <c r="G468" s="8"/>
      <c r="L468" s="21"/>
      <c r="M468" s="21"/>
    </row>
    <row r="469" spans="1:13" ht="28.9" customHeight="1">
      <c r="A469" s="17" t="s">
        <v>189</v>
      </c>
      <c r="B469" s="18" t="s">
        <v>78</v>
      </c>
      <c r="C469" s="18" t="s">
        <v>154</v>
      </c>
      <c r="D469" s="18" t="s">
        <v>190</v>
      </c>
      <c r="E469" s="30" t="s">
        <v>0</v>
      </c>
      <c r="F469" s="8">
        <f>F470+F472</f>
        <v>13060</v>
      </c>
      <c r="G469" s="19"/>
      <c r="L469" s="21"/>
      <c r="M469" s="21"/>
    </row>
    <row r="470" spans="1:13" ht="28.9" customHeight="1">
      <c r="A470" s="17" t="s">
        <v>226</v>
      </c>
      <c r="B470" s="18" t="s">
        <v>78</v>
      </c>
      <c r="C470" s="18" t="s">
        <v>154</v>
      </c>
      <c r="D470" s="18" t="s">
        <v>227</v>
      </c>
      <c r="E470" s="30" t="s">
        <v>0</v>
      </c>
      <c r="F470" s="8">
        <f>F471</f>
        <v>40</v>
      </c>
      <c r="G470" s="19"/>
      <c r="L470" s="21"/>
      <c r="M470" s="21"/>
    </row>
    <row r="471" spans="1:13" ht="14.45" customHeight="1">
      <c r="A471" s="17" t="s">
        <v>214</v>
      </c>
      <c r="B471" s="18" t="s">
        <v>78</v>
      </c>
      <c r="C471" s="18" t="s">
        <v>154</v>
      </c>
      <c r="D471" s="18" t="s">
        <v>227</v>
      </c>
      <c r="E471" s="31" t="s">
        <v>215</v>
      </c>
      <c r="F471" s="8">
        <v>40</v>
      </c>
      <c r="G471" s="8"/>
      <c r="L471" s="21"/>
      <c r="M471" s="21"/>
    </row>
    <row r="472" spans="1:13" ht="14.45" customHeight="1">
      <c r="A472" s="17" t="s">
        <v>85</v>
      </c>
      <c r="B472" s="18" t="s">
        <v>78</v>
      </c>
      <c r="C472" s="18" t="s">
        <v>154</v>
      </c>
      <c r="D472" s="18" t="s">
        <v>191</v>
      </c>
      <c r="E472" s="30" t="s">
        <v>0</v>
      </c>
      <c r="F472" s="8">
        <f>F473+F474</f>
        <v>13020</v>
      </c>
      <c r="G472" s="19"/>
      <c r="L472" s="21"/>
      <c r="M472" s="21"/>
    </row>
    <row r="473" spans="1:13" ht="27" customHeight="1">
      <c r="A473" s="17" t="s">
        <v>36</v>
      </c>
      <c r="B473" s="18" t="s">
        <v>78</v>
      </c>
      <c r="C473" s="18" t="s">
        <v>154</v>
      </c>
      <c r="D473" s="18" t="s">
        <v>191</v>
      </c>
      <c r="E473" s="31" t="s">
        <v>37</v>
      </c>
      <c r="F473" s="8">
        <v>12520</v>
      </c>
      <c r="G473" s="8"/>
      <c r="L473" s="21"/>
      <c r="M473" s="21"/>
    </row>
    <row r="474" spans="1:13" ht="28.9" customHeight="1">
      <c r="A474" s="17" t="s">
        <v>90</v>
      </c>
      <c r="B474" s="18" t="s">
        <v>78</v>
      </c>
      <c r="C474" s="18" t="s">
        <v>154</v>
      </c>
      <c r="D474" s="18" t="s">
        <v>191</v>
      </c>
      <c r="E474" s="31" t="s">
        <v>91</v>
      </c>
      <c r="F474" s="8">
        <v>500</v>
      </c>
      <c r="G474" s="8"/>
      <c r="L474" s="21"/>
      <c r="M474" s="21"/>
    </row>
    <row r="475" spans="1:13" ht="40.5" customHeight="1">
      <c r="A475" s="17" t="s">
        <v>206</v>
      </c>
      <c r="B475" s="18" t="s">
        <v>78</v>
      </c>
      <c r="C475" s="18" t="s">
        <v>154</v>
      </c>
      <c r="D475" s="18" t="s">
        <v>207</v>
      </c>
      <c r="E475" s="30" t="s">
        <v>0</v>
      </c>
      <c r="F475" s="8">
        <f>F476</f>
        <v>4925.7</v>
      </c>
      <c r="G475" s="19">
        <f>G476</f>
        <v>4925.7</v>
      </c>
      <c r="L475" s="21"/>
      <c r="M475" s="21"/>
    </row>
    <row r="476" spans="1:13" ht="14.45" customHeight="1">
      <c r="A476" s="17" t="s">
        <v>44</v>
      </c>
      <c r="B476" s="18" t="s">
        <v>78</v>
      </c>
      <c r="C476" s="18" t="s">
        <v>154</v>
      </c>
      <c r="D476" s="18" t="s">
        <v>289</v>
      </c>
      <c r="E476" s="30" t="s">
        <v>0</v>
      </c>
      <c r="F476" s="8">
        <f>F477+F478</f>
        <v>4925.7</v>
      </c>
      <c r="G476" s="19">
        <f>G477+G478</f>
        <v>4925.7</v>
      </c>
      <c r="L476" s="21"/>
      <c r="M476" s="21"/>
    </row>
    <row r="477" spans="1:13" ht="52.5" customHeight="1">
      <c r="A477" s="17" t="s">
        <v>26</v>
      </c>
      <c r="B477" s="18" t="s">
        <v>78</v>
      </c>
      <c r="C477" s="18" t="s">
        <v>154</v>
      </c>
      <c r="D477" s="18" t="s">
        <v>289</v>
      </c>
      <c r="E477" s="31" t="s">
        <v>27</v>
      </c>
      <c r="F477" s="8">
        <v>4907.7</v>
      </c>
      <c r="G477" s="8">
        <v>4907.7</v>
      </c>
      <c r="L477" s="21"/>
      <c r="M477" s="21"/>
    </row>
    <row r="478" spans="1:13" ht="27" customHeight="1">
      <c r="A478" s="17" t="s">
        <v>36</v>
      </c>
      <c r="B478" s="18" t="s">
        <v>78</v>
      </c>
      <c r="C478" s="18" t="s">
        <v>154</v>
      </c>
      <c r="D478" s="18" t="s">
        <v>289</v>
      </c>
      <c r="E478" s="31" t="s">
        <v>37</v>
      </c>
      <c r="F478" s="8">
        <v>18</v>
      </c>
      <c r="G478" s="8">
        <v>18</v>
      </c>
      <c r="L478" s="21"/>
      <c r="M478" s="21"/>
    </row>
    <row r="479" spans="1:13" ht="10.5" customHeight="1">
      <c r="A479" s="20" t="s">
        <v>0</v>
      </c>
      <c r="B479" s="15" t="s">
        <v>0</v>
      </c>
      <c r="C479" s="15" t="s">
        <v>0</v>
      </c>
      <c r="D479" s="15" t="s">
        <v>0</v>
      </c>
      <c r="E479" s="30" t="s">
        <v>0</v>
      </c>
      <c r="F479" s="7" t="s">
        <v>0</v>
      </c>
      <c r="G479" s="7" t="s">
        <v>0</v>
      </c>
      <c r="L479" s="21"/>
      <c r="M479" s="21"/>
    </row>
    <row r="480" spans="1:13" ht="14.45" customHeight="1">
      <c r="A480" s="13" t="s">
        <v>290</v>
      </c>
      <c r="B480" s="14" t="s">
        <v>143</v>
      </c>
      <c r="C480" s="15" t="s">
        <v>0</v>
      </c>
      <c r="D480" s="15" t="s">
        <v>0</v>
      </c>
      <c r="E480" s="30" t="s">
        <v>0</v>
      </c>
      <c r="F480" s="35">
        <f>F481+F486</f>
        <v>17113.900000000001</v>
      </c>
      <c r="G480" s="16">
        <f>G481+G486</f>
        <v>16413.900000000001</v>
      </c>
      <c r="L480" s="21"/>
      <c r="M480" s="21"/>
    </row>
    <row r="481" spans="1:13" ht="14.45" customHeight="1">
      <c r="A481" s="13" t="s">
        <v>291</v>
      </c>
      <c r="B481" s="14" t="s">
        <v>143</v>
      </c>
      <c r="C481" s="14" t="s">
        <v>21</v>
      </c>
      <c r="D481" s="15" t="s">
        <v>0</v>
      </c>
      <c r="E481" s="30" t="s">
        <v>0</v>
      </c>
      <c r="F481" s="35">
        <f t="shared" ref="F481:G483" si="3">F482</f>
        <v>16413.900000000001</v>
      </c>
      <c r="G481" s="16">
        <f t="shared" si="3"/>
        <v>16413.900000000001</v>
      </c>
      <c r="L481" s="21"/>
      <c r="M481" s="21"/>
    </row>
    <row r="482" spans="1:13" ht="40.5" customHeight="1">
      <c r="A482" s="17" t="s">
        <v>22</v>
      </c>
      <c r="B482" s="18" t="s">
        <v>143</v>
      </c>
      <c r="C482" s="18" t="s">
        <v>21</v>
      </c>
      <c r="D482" s="18" t="s">
        <v>23</v>
      </c>
      <c r="E482" s="30" t="s">
        <v>0</v>
      </c>
      <c r="F482" s="8">
        <f t="shared" si="3"/>
        <v>16413.900000000001</v>
      </c>
      <c r="G482" s="19">
        <f t="shared" si="3"/>
        <v>16413.900000000001</v>
      </c>
      <c r="L482" s="21"/>
      <c r="M482" s="21"/>
    </row>
    <row r="483" spans="1:13" ht="14.45" customHeight="1">
      <c r="A483" s="17" t="s">
        <v>85</v>
      </c>
      <c r="B483" s="18" t="s">
        <v>143</v>
      </c>
      <c r="C483" s="18" t="s">
        <v>21</v>
      </c>
      <c r="D483" s="18" t="s">
        <v>94</v>
      </c>
      <c r="E483" s="30" t="s">
        <v>0</v>
      </c>
      <c r="F483" s="8">
        <f t="shared" si="3"/>
        <v>16413.900000000001</v>
      </c>
      <c r="G483" s="19">
        <f t="shared" si="3"/>
        <v>16413.900000000001</v>
      </c>
      <c r="L483" s="21"/>
      <c r="M483" s="21"/>
    </row>
    <row r="484" spans="1:13" ht="28.9" customHeight="1">
      <c r="A484" s="17" t="s">
        <v>90</v>
      </c>
      <c r="B484" s="18" t="s">
        <v>143</v>
      </c>
      <c r="C484" s="18" t="s">
        <v>21</v>
      </c>
      <c r="D484" s="18" t="s">
        <v>94</v>
      </c>
      <c r="E484" s="31" t="s">
        <v>91</v>
      </c>
      <c r="F484" s="8">
        <v>16413.900000000001</v>
      </c>
      <c r="G484" s="8">
        <v>16413.900000000001</v>
      </c>
      <c r="L484" s="21"/>
      <c r="M484" s="21"/>
    </row>
    <row r="485" spans="1:13" ht="10.5" customHeight="1">
      <c r="A485" s="20" t="s">
        <v>0</v>
      </c>
      <c r="B485" s="15" t="s">
        <v>0</v>
      </c>
      <c r="C485" s="15" t="s">
        <v>0</v>
      </c>
      <c r="D485" s="15" t="s">
        <v>0</v>
      </c>
      <c r="E485" s="30" t="s">
        <v>0</v>
      </c>
      <c r="F485" s="7" t="s">
        <v>0</v>
      </c>
      <c r="G485" s="7" t="s">
        <v>0</v>
      </c>
      <c r="L485" s="21"/>
      <c r="M485" s="21"/>
    </row>
    <row r="486" spans="1:13" ht="27.75" customHeight="1">
      <c r="A486" s="13" t="s">
        <v>292</v>
      </c>
      <c r="B486" s="14" t="s">
        <v>143</v>
      </c>
      <c r="C486" s="14" t="s">
        <v>43</v>
      </c>
      <c r="D486" s="15" t="s">
        <v>0</v>
      </c>
      <c r="E486" s="30" t="s">
        <v>0</v>
      </c>
      <c r="F486" s="35">
        <f>F487</f>
        <v>700</v>
      </c>
      <c r="G486" s="16"/>
      <c r="L486" s="21"/>
      <c r="M486" s="21"/>
    </row>
    <row r="487" spans="1:13" ht="27" customHeight="1">
      <c r="A487" s="17" t="s">
        <v>195</v>
      </c>
      <c r="B487" s="18" t="s">
        <v>143</v>
      </c>
      <c r="C487" s="18" t="s">
        <v>43</v>
      </c>
      <c r="D487" s="18" t="s">
        <v>196</v>
      </c>
      <c r="E487" s="30" t="s">
        <v>0</v>
      </c>
      <c r="F487" s="8">
        <f>F488</f>
        <v>700</v>
      </c>
      <c r="G487" s="19"/>
      <c r="L487" s="21"/>
      <c r="M487" s="21"/>
    </row>
    <row r="488" spans="1:13" ht="14.45" customHeight="1">
      <c r="A488" s="17" t="s">
        <v>85</v>
      </c>
      <c r="B488" s="18" t="s">
        <v>143</v>
      </c>
      <c r="C488" s="18" t="s">
        <v>43</v>
      </c>
      <c r="D488" s="18" t="s">
        <v>197</v>
      </c>
      <c r="E488" s="30" t="s">
        <v>0</v>
      </c>
      <c r="F488" s="8">
        <f>F489</f>
        <v>700</v>
      </c>
      <c r="G488" s="19"/>
      <c r="L488" s="21"/>
      <c r="M488" s="21"/>
    </row>
    <row r="489" spans="1:13" ht="27.75" customHeight="1">
      <c r="A489" s="17" t="s">
        <v>90</v>
      </c>
      <c r="B489" s="18" t="s">
        <v>143</v>
      </c>
      <c r="C489" s="18" t="s">
        <v>43</v>
      </c>
      <c r="D489" s="18" t="s">
        <v>197</v>
      </c>
      <c r="E489" s="31" t="s">
        <v>91</v>
      </c>
      <c r="F489" s="8">
        <v>700</v>
      </c>
      <c r="G489" s="8"/>
      <c r="L489" s="21"/>
      <c r="M489" s="21"/>
    </row>
    <row r="490" spans="1:13" ht="10.5" customHeight="1">
      <c r="A490" s="20" t="s">
        <v>0</v>
      </c>
      <c r="B490" s="15" t="s">
        <v>0</v>
      </c>
      <c r="C490" s="15" t="s">
        <v>0</v>
      </c>
      <c r="D490" s="15" t="s">
        <v>0</v>
      </c>
      <c r="E490" s="30" t="s">
        <v>0</v>
      </c>
      <c r="F490" s="7" t="s">
        <v>0</v>
      </c>
      <c r="G490" s="7" t="s">
        <v>0</v>
      </c>
      <c r="L490" s="21"/>
      <c r="M490" s="21"/>
    </row>
    <row r="491" spans="1:13" ht="26.25" customHeight="1">
      <c r="A491" s="13" t="s">
        <v>293</v>
      </c>
      <c r="B491" s="14" t="s">
        <v>82</v>
      </c>
      <c r="C491" s="15" t="s">
        <v>0</v>
      </c>
      <c r="D491" s="15" t="s">
        <v>0</v>
      </c>
      <c r="E491" s="30" t="s">
        <v>0</v>
      </c>
      <c r="F491" s="35">
        <f t="shared" ref="F491:G494" si="4">F492</f>
        <v>170000</v>
      </c>
      <c r="G491" s="16">
        <f t="shared" si="4"/>
        <v>180000</v>
      </c>
      <c r="L491" s="21"/>
      <c r="M491" s="21"/>
    </row>
    <row r="492" spans="1:13" ht="27" customHeight="1">
      <c r="A492" s="13" t="s">
        <v>294</v>
      </c>
      <c r="B492" s="14" t="s">
        <v>82</v>
      </c>
      <c r="C492" s="14" t="s">
        <v>19</v>
      </c>
      <c r="D492" s="15" t="s">
        <v>0</v>
      </c>
      <c r="E492" s="30" t="s">
        <v>0</v>
      </c>
      <c r="F492" s="35">
        <f t="shared" si="4"/>
        <v>170000</v>
      </c>
      <c r="G492" s="16">
        <f t="shared" si="4"/>
        <v>180000</v>
      </c>
      <c r="L492" s="21"/>
      <c r="M492" s="21"/>
    </row>
    <row r="493" spans="1:13" ht="28.9" customHeight="1">
      <c r="A493" s="17" t="s">
        <v>58</v>
      </c>
      <c r="B493" s="18" t="s">
        <v>82</v>
      </c>
      <c r="C493" s="18" t="s">
        <v>19</v>
      </c>
      <c r="D493" s="18" t="s">
        <v>59</v>
      </c>
      <c r="E493" s="30" t="s">
        <v>0</v>
      </c>
      <c r="F493" s="8">
        <f t="shared" si="4"/>
        <v>170000</v>
      </c>
      <c r="G493" s="19">
        <f t="shared" si="4"/>
        <v>180000</v>
      </c>
      <c r="L493" s="21"/>
      <c r="M493" s="21"/>
    </row>
    <row r="494" spans="1:13" ht="14.45" customHeight="1">
      <c r="A494" s="17" t="s">
        <v>85</v>
      </c>
      <c r="B494" s="18" t="s">
        <v>82</v>
      </c>
      <c r="C494" s="18" t="s">
        <v>19</v>
      </c>
      <c r="D494" s="18" t="s">
        <v>295</v>
      </c>
      <c r="E494" s="30" t="s">
        <v>0</v>
      </c>
      <c r="F494" s="8">
        <f t="shared" si="4"/>
        <v>170000</v>
      </c>
      <c r="G494" s="19">
        <f t="shared" si="4"/>
        <v>180000</v>
      </c>
      <c r="L494" s="21"/>
      <c r="M494" s="21"/>
    </row>
    <row r="495" spans="1:13" ht="14.45" customHeight="1">
      <c r="A495" s="17" t="s">
        <v>296</v>
      </c>
      <c r="B495" s="18" t="s">
        <v>82</v>
      </c>
      <c r="C495" s="18" t="s">
        <v>19</v>
      </c>
      <c r="D495" s="18" t="s">
        <v>295</v>
      </c>
      <c r="E495" s="31" t="s">
        <v>297</v>
      </c>
      <c r="F495" s="8">
        <v>170000</v>
      </c>
      <c r="G495" s="8">
        <v>180000</v>
      </c>
      <c r="L495" s="21"/>
      <c r="M495" s="21"/>
    </row>
    <row r="496" spans="1:13" ht="10.5" customHeight="1">
      <c r="A496" s="23" t="s">
        <v>0</v>
      </c>
      <c r="B496" s="24" t="s">
        <v>0</v>
      </c>
      <c r="C496" s="24" t="s">
        <v>0</v>
      </c>
      <c r="D496" s="24" t="s">
        <v>0</v>
      </c>
      <c r="E496" s="32" t="s">
        <v>0</v>
      </c>
      <c r="F496" s="25" t="s">
        <v>0</v>
      </c>
      <c r="G496" s="25" t="s">
        <v>0</v>
      </c>
      <c r="L496" s="21"/>
      <c r="M496" s="21"/>
    </row>
    <row r="497" spans="1:13" ht="14.25" customHeight="1">
      <c r="A497" s="26" t="s">
        <v>298</v>
      </c>
      <c r="B497" s="27" t="s">
        <v>0</v>
      </c>
      <c r="C497" s="27" t="s">
        <v>0</v>
      </c>
      <c r="D497" s="27" t="s">
        <v>0</v>
      </c>
      <c r="E497" s="33" t="s">
        <v>0</v>
      </c>
      <c r="F497" s="37">
        <f>F8+F105+F121+F165+F215+F221+F314+F363+F459+F480+F491</f>
        <v>7819502.2999999998</v>
      </c>
      <c r="G497" s="28">
        <f>G8+G105+G121+G165+G215+G221+G314+G363+G459+G480+G491</f>
        <v>8212517.8000000007</v>
      </c>
      <c r="L497" s="21"/>
      <c r="M497" s="21"/>
    </row>
  </sheetData>
  <mergeCells count="9">
    <mergeCell ref="F1:G1"/>
    <mergeCell ref="F3:G3"/>
    <mergeCell ref="A4:G4"/>
    <mergeCell ref="A5:A6"/>
    <mergeCell ref="B5:B6"/>
    <mergeCell ref="C5:C6"/>
    <mergeCell ref="D5:D6"/>
    <mergeCell ref="E5:E6"/>
    <mergeCell ref="F5:G5"/>
  </mergeCells>
  <phoneticPr fontId="6" type="noConversion"/>
  <pageMargins left="0.74803149606299213" right="0.55118110236220474" top="0.59055118110236227" bottom="0.19685039370078741" header="0.31496062992125984" footer="0.31496062992125984"/>
  <pageSetup paperSize="9" firstPageNumber="76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2013-11-01T11:20:01Z</cp:lastPrinted>
  <dcterms:created xsi:type="dcterms:W3CDTF">2006-09-16T00:00:00Z</dcterms:created>
  <dcterms:modified xsi:type="dcterms:W3CDTF">2013-12-13T06:29:43Z</dcterms:modified>
</cp:coreProperties>
</file>