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<sst xmlns="http://schemas.openxmlformats.org/spreadsheetml/2006/main" count="253" uniqueCount="222">
  <si>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</si>
  <si>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</si>
  <si>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</si>
  <si>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</si>
  <si>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</si>
  <si>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</si>
  <si>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</si>
  <si>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</si>
  <si>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</si>
  <si>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</si>
  <si>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</si>
  <si>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</si>
  <si>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</si>
  <si>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</si>
  <si>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</si>
  <si>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</si>
  <si>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</si>
  <si>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</si>
  <si>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</si>
  <si>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</si>
  <si>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</si>
  <si>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</si>
  <si>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</si>
  <si>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</si>
  <si>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</si>
  <si>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</si>
  <si>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</si>
  <si>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</si>
  <si>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</si>
  <si>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</si>
  <si>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</si>
  <si>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</si>
  <si>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</si>
  <si>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</si>
  <si>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</si>
  <si>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</si>
  <si>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</si>
  <si>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</si>
  <si>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</si>
  <si>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</si>
  <si>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</si>
  <si>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</si>
  <si>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</si>
  <si>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</si>
  <si>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</si>
  <si>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</si>
  <si>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</si>
  <si>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</si>
  <si>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</si>
  <si>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</si>
  <si>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</si>
  <si>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</si>
  <si>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</si>
  <si>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</si>
  <si>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</si>
  <si>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</si>
  <si>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</si>
  <si>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</si>
  <si>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</si>
  <si>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</si>
  <si>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</si>
  <si>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</si>
  <si>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</si>
  <si>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</si>
  <si>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</si>
  <si>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</si>
  <si>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</si>
  <si>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</si>
  <si>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</si>
  <si>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</si>
  <si>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</si>
  <si>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</si>
  <si>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</si>
  <si>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</si>
  <si>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</si>
  <si>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</si>
  <si>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</si>
  <si>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</si>
  <si>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</si>
  <si>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</si>
  <si>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</si>
  <si>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</si>
  <si>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</si>
  <si>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</si>
  <si>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</si>
  <si>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</si>
  <si>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</si>
  <si>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</si>
  <si>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</si>
  <si>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</si>
  <si>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</si>
  <si>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</si>
  <si>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</si>
  <si>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</si>
  <si>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</si>
  <si>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</si>
  <si>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</si>
  <si>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</si>
  <si>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</si>
  <si>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</si>
  <si>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</si>
  <si>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</si>
  <si>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</si>
  <si>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</si>
  <si>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</si>
  <si>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</si>
  <si>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</si>
  <si>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</si>
  <si>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</si>
  <si>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</si>
  <si>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</si>
  <si>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</si>
  <si>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</si>
  <si>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</si>
  <si>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</si>
  <si>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</si>
  <si>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</si>
  <si>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</si>
  <si>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</si>
  <si>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</si>
  <si>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</si>
  <si>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</si>
  <si>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</si>
  <si>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</si>
  <si>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</si>
  <si>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</si>
  <si>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</si>
  <si>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</si>
  <si>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</si>
  <si>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</si>
  <si>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</si>
  <si>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</si>
  <si>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</si>
  <si>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</si>
  <si>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</si>
  <si>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</si>
  <si>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</si>
  <si>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</si>
  <si>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</si>
  <si>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</si>
  <si>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</si>
  <si>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</si>
  <si>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</si>
  <si>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</si>
  <si>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</si>
  <si>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</si>
  <si>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</si>
  <si>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</si>
  <si>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</si>
  <si>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</si>
  <si>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</si>
  <si>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</si>
  <si>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</si>
  <si>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</si>
  <si>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</si>
  <si>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</si>
  <si>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</si>
  <si>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</si>
  <si>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резервные фонды исполнительных органов государственной власти субъектов Российской Федерации</t>
  </si>
  <si>
    <t>на покрытие убытков, возникающих в результате государственного регулирования тарифов на топливо печное бытовое, реализуемое гражданам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</si>
  <si>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</si>
  <si>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</si>
  <si>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</si>
  <si>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</si>
  <si>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</si>
  <si>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</si>
  <si>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000 2 02 02088 04 0000 151</t>
  </si>
  <si>
    <t>000 2 02 02088 04 0001 151</t>
  </si>
  <si>
    <t>000 2 02 02088 04 0002 151</t>
  </si>
  <si>
    <t>000 2 02 02089 04 0000 151</t>
  </si>
  <si>
    <t>000 2 02 02089 04 0001 151</t>
  </si>
  <si>
    <t>000 2 02 02089 04 0002 151</t>
  </si>
  <si>
    <t>на ремонт улично-дорожной сети</t>
  </si>
  <si>
    <t>на покрытие убытков, возникающих в результате государственного регулирования тарифов в области морского и речного транспорта</t>
  </si>
  <si>
    <t>на возмещение расходов по оказанию помощи семьям, выезжающим с северных территорий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</si>
  <si>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</si>
  <si>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</si>
  <si>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на поддержку садоводнических, огороднических и дачных некоммерческих объединений граждан</t>
  </si>
  <si>
    <t>Субвенции бюджетам городских округов на внедрение инновационных образовательных программ</t>
  </si>
  <si>
    <t>000 2 02 03028 04 0000 151</t>
  </si>
  <si>
    <t>Субсидии бюджетам городских округов на внедрение инновационных образовательных программ</t>
  </si>
  <si>
    <t>000 2 02 02022 04 0000 151</t>
  </si>
  <si>
    <t>000 2 02 03055 04 0000 151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</si>
  <si>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</si>
  <si>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__________________________________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</si>
  <si>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</si>
  <si>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</si>
  <si>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</si>
  <si>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</si>
  <si>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</si>
  <si>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</si>
  <si>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</si>
  <si>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</si>
  <si>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Суммы по искам о возмещении вреда, причиненного окружающей среде</t>
  </si>
  <si>
    <t>000 1 17 08000 01 0000 180</t>
  </si>
  <si>
    <t>Исполнено,     тыс. рублей</t>
  </si>
  <si>
    <t>Наименование</t>
  </si>
  <si>
    <t>ПРИЛОЖЕНИЕ № 1</t>
  </si>
  <si>
    <t>к решению Архангельского</t>
  </si>
  <si>
    <t>городского Совета депутатов</t>
  </si>
  <si>
    <t>Невыясненные поступления, зачисляемые в бюджеты городских округов</t>
  </si>
  <si>
    <t>000 1 17 01040 04 0000 180</t>
  </si>
  <si>
    <t>ВОЗВРАТ ОСТАТКОВ СУБСИДИЙ И СУБВЕНЦИЙ ПРОШЛЫХ ЛЕТ</t>
  </si>
  <si>
    <t>000 1 19 00000 00 0000 000</t>
  </si>
  <si>
    <t>Возврат остатков субсидий и субвенций из бюджетов городских округов</t>
  </si>
  <si>
    <t>000 1 19 04000 04 0000 151</t>
  </si>
  <si>
    <t>на обеспечение бесплатным питанием (молоком или кисломолочными напитками) учащихся начальных (1-4) классов</t>
  </si>
  <si>
    <t>на реализацию социально-экономической целевой программы Архангельской области "Развитие малого и среднего предпринимательства на 2006-2008 годы"</t>
  </si>
  <si>
    <t>на малое предпринимательство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</si>
  <si>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</si>
  <si>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</si>
  <si>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</si>
  <si>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</si>
  <si>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</si>
  <si>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</si>
  <si>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 xml:space="preserve">на реализацию социально-экономической целевой программы Архангельской области "Развитие общего образования и воспитание детей" на 2006-2008 годы </t>
  </si>
  <si>
    <t>по группам, подгруппам и статьям классификации доходов бюджетов за 2008 год</t>
  </si>
  <si>
    <t>Доходы городского бюджета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</si>
  <si>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</si>
  <si>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</si>
  <si>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</si>
  <si>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от  26.05.2009   № 865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</si>
</sst>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5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left" vertical="top" wrapText="1" indent="2"/>
    </xf>
    <xf numFmtId="0" fontId="11" fillId="0" borderId="0" xfId="0" applyFont="1" applyAlignment="1">
      <alignment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0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65.00390625" style="0" customWidth="1"/>
    <col min="2" max="2" width="28.875" style="0" customWidth="1"/>
    <col min="3" max="3" width="11.125" style="0" customWidth="1"/>
  </cols>
  <sheetData>
    <row r="1" spans="1:3" ht="16.5">
      <c r="A1" s="38"/>
      <c r="B1" s="70" t="s">
        <v>197</v>
      </c>
      <c r="C1" s="70"/>
    </row>
    <row r="2" spans="1:3" ht="16.5">
      <c r="A2" s="38"/>
      <c r="B2" s="38"/>
      <c r="C2" s="38"/>
    </row>
    <row r="3" spans="1:3" ht="16.5">
      <c r="A3" s="38"/>
      <c r="B3" s="69" t="s">
        <v>198</v>
      </c>
      <c r="C3" s="69"/>
    </row>
    <row r="4" spans="1:3" ht="16.5">
      <c r="A4" s="38"/>
      <c r="B4" s="69" t="s">
        <v>199</v>
      </c>
      <c r="C4" s="69"/>
    </row>
    <row r="5" spans="1:3" ht="16.5">
      <c r="A5" s="38"/>
      <c r="B5" s="69" t="s">
        <v>221</v>
      </c>
      <c r="C5" s="69"/>
    </row>
    <row r="6" spans="1:3" ht="16.5">
      <c r="A6" s="38"/>
      <c r="B6" s="38"/>
      <c r="C6" s="38"/>
    </row>
    <row r="7" spans="1:3" ht="16.5">
      <c r="A7" s="67" t="s">
        <v>217</v>
      </c>
      <c r="B7" s="68"/>
      <c r="C7" s="69"/>
    </row>
    <row r="8" spans="1:3" ht="16.5">
      <c r="A8" s="67" t="s">
        <v>216</v>
      </c>
      <c r="B8" s="71"/>
      <c r="C8" s="71"/>
    </row>
    <row r="9" spans="1:3" ht="16.5" customHeight="1">
      <c r="A9" s="38"/>
      <c r="B9" s="38"/>
      <c r="C9" s="38"/>
    </row>
    <row r="10" spans="1:3" ht="28.5" customHeight="1">
      <c r="A10" s="43" t="s">
        <v>196</v>
      </c>
      <c r="B10" s="41" t="s">
        <v>0</v>
      </c>
      <c r="C10" s="29" t="s">
        <v>195</v>
      </c>
    </row>
    <row r="11" spans="1:3" ht="12" customHeight="1">
      <c r="A11" s="44">
        <v>1</v>
      </c>
      <c r="B11" s="42">
        <v>2</v>
      </c>
      <c r="C11" s="30">
        <v>3</v>
      </c>
    </row>
    <row r="12" spans="1:3" ht="16.5" customHeight="1">
      <c r="A12" s="45" t="s">
        <v>137</v>
      </c>
      <c r="B12" s="46" t="s">
        <v>3</v>
      </c>
      <c r="C12" s="35">
        <f>C13+C16+C21+C27+C32+C37+C50+C53+C56+C63+C74+C79</f>
        <v>4457560</v>
      </c>
    </row>
    <row r="13" spans="1:3" ht="16.5" customHeight="1">
      <c r="A13" s="23" t="s">
        <v>104</v>
      </c>
      <c r="B13" s="47" t="s">
        <v>4</v>
      </c>
      <c r="C13" s="32">
        <f>C14</f>
        <v>2506688</v>
      </c>
    </row>
    <row r="14" spans="1:3" ht="16.5" customHeight="1">
      <c r="A14" s="22" t="s">
        <v>1</v>
      </c>
      <c r="B14" s="48" t="s">
        <v>5</v>
      </c>
      <c r="C14" s="31">
        <v>2506688</v>
      </c>
    </row>
    <row r="15" spans="1:3" ht="12" customHeight="1">
      <c r="A15" s="22"/>
      <c r="B15" s="48"/>
      <c r="C15" s="31"/>
    </row>
    <row r="16" spans="1:3" ht="16.5" customHeight="1">
      <c r="A16" s="23" t="s">
        <v>105</v>
      </c>
      <c r="B16" s="47" t="s">
        <v>6</v>
      </c>
      <c r="C16" s="32">
        <f>C17+C18+C19</f>
        <v>370546</v>
      </c>
    </row>
    <row r="17" spans="1:3" ht="32.25" customHeight="1">
      <c r="A17" s="22" t="s">
        <v>92</v>
      </c>
      <c r="B17" s="48" t="s">
        <v>33</v>
      </c>
      <c r="C17" s="31">
        <v>156929</v>
      </c>
    </row>
    <row r="18" spans="1:3" ht="32.25" customHeight="1">
      <c r="A18" s="22" t="s">
        <v>2</v>
      </c>
      <c r="B18" s="48" t="s">
        <v>23</v>
      </c>
      <c r="C18" s="31">
        <v>213583</v>
      </c>
    </row>
    <row r="19" spans="1:3" ht="18" customHeight="1">
      <c r="A19" s="22" t="s">
        <v>219</v>
      </c>
      <c r="B19" s="48" t="s">
        <v>185</v>
      </c>
      <c r="C19" s="31">
        <v>34</v>
      </c>
    </row>
    <row r="20" spans="1:3" ht="12" customHeight="1">
      <c r="A20" s="22"/>
      <c r="B20" s="48"/>
      <c r="C20" s="31"/>
    </row>
    <row r="21" spans="1:3" ht="16.5" customHeight="1">
      <c r="A21" s="23" t="s">
        <v>106</v>
      </c>
      <c r="B21" s="47" t="s">
        <v>7</v>
      </c>
      <c r="C21" s="32">
        <f>C22+C23+C24+C25</f>
        <v>499166</v>
      </c>
    </row>
    <row r="22" spans="1:3" ht="49.5" customHeight="1">
      <c r="A22" s="22" t="s">
        <v>34</v>
      </c>
      <c r="B22" s="48" t="s">
        <v>31</v>
      </c>
      <c r="C22" s="31">
        <v>36862</v>
      </c>
    </row>
    <row r="23" spans="1:3" ht="16.5" customHeight="1">
      <c r="A23" s="22" t="s">
        <v>20</v>
      </c>
      <c r="B23" s="48" t="s">
        <v>21</v>
      </c>
      <c r="C23" s="31">
        <v>283319</v>
      </c>
    </row>
    <row r="24" spans="1:3" ht="16.5" customHeight="1">
      <c r="A24" s="22" t="s">
        <v>32</v>
      </c>
      <c r="B24" s="48" t="s">
        <v>29</v>
      </c>
      <c r="C24" s="31">
        <v>3622</v>
      </c>
    </row>
    <row r="25" spans="1:3" ht="16.5" customHeight="1">
      <c r="A25" s="22" t="s">
        <v>8</v>
      </c>
      <c r="B25" s="48" t="s">
        <v>24</v>
      </c>
      <c r="C25" s="31">
        <v>175363</v>
      </c>
    </row>
    <row r="26" spans="1:3" ht="12" customHeight="1">
      <c r="A26" s="49"/>
      <c r="B26" s="48"/>
      <c r="C26" s="31"/>
    </row>
    <row r="27" spans="1:3" ht="16.5" customHeight="1">
      <c r="A27" s="23" t="s">
        <v>107</v>
      </c>
      <c r="B27" s="47" t="s">
        <v>18</v>
      </c>
      <c r="C27" s="32">
        <f>C28+C29+C30</f>
        <v>43207</v>
      </c>
    </row>
    <row r="28" spans="1:3" ht="49.5" customHeight="1">
      <c r="A28" s="22" t="s">
        <v>138</v>
      </c>
      <c r="B28" s="48" t="s">
        <v>35</v>
      </c>
      <c r="C28" s="31">
        <v>22989</v>
      </c>
    </row>
    <row r="29" spans="1:3" ht="97.5" customHeight="1">
      <c r="A29" s="22" t="s">
        <v>36</v>
      </c>
      <c r="B29" s="48" t="s">
        <v>37</v>
      </c>
      <c r="C29" s="31">
        <v>20106</v>
      </c>
    </row>
    <row r="30" spans="1:3" ht="32.25" customHeight="1">
      <c r="A30" s="22" t="s">
        <v>58</v>
      </c>
      <c r="B30" s="48" t="s">
        <v>38</v>
      </c>
      <c r="C30" s="31">
        <v>112</v>
      </c>
    </row>
    <row r="31" spans="1:3" ht="12" customHeight="1">
      <c r="A31" s="49"/>
      <c r="B31" s="48"/>
      <c r="C31" s="31"/>
    </row>
    <row r="32" spans="1:3" ht="32.25" customHeight="1">
      <c r="A32" s="23" t="s">
        <v>186</v>
      </c>
      <c r="B32" s="47" t="s">
        <v>39</v>
      </c>
      <c r="C32" s="32">
        <f>C33+C34+C35</f>
        <v>11966</v>
      </c>
    </row>
    <row r="33" spans="1:3" ht="33" customHeight="1">
      <c r="A33" s="22" t="s">
        <v>59</v>
      </c>
      <c r="B33" s="50" t="s">
        <v>64</v>
      </c>
      <c r="C33" s="31">
        <v>9605</v>
      </c>
    </row>
    <row r="34" spans="1:3" ht="32.25" customHeight="1">
      <c r="A34" s="22" t="s">
        <v>60</v>
      </c>
      <c r="B34" s="50" t="s">
        <v>63</v>
      </c>
      <c r="C34" s="31">
        <v>1756</v>
      </c>
    </row>
    <row r="35" spans="1:3" ht="18" customHeight="1">
      <c r="A35" s="22" t="s">
        <v>61</v>
      </c>
      <c r="B35" s="4" t="s">
        <v>62</v>
      </c>
      <c r="C35" s="31">
        <v>605</v>
      </c>
    </row>
    <row r="36" spans="1:3" ht="12" customHeight="1">
      <c r="A36" s="49"/>
      <c r="B36" s="48"/>
      <c r="C36" s="31"/>
    </row>
    <row r="37" spans="1:3" ht="32.25" customHeight="1">
      <c r="A37" s="23" t="s">
        <v>108</v>
      </c>
      <c r="B37" s="47" t="s">
        <v>9</v>
      </c>
      <c r="C37" s="32">
        <f>C38+C40+C44+C46</f>
        <v>514772</v>
      </c>
    </row>
    <row r="38" spans="1:3" s="5" customFormat="1" ht="80.25" customHeight="1">
      <c r="A38" s="22" t="s">
        <v>93</v>
      </c>
      <c r="B38" s="48" t="s">
        <v>78</v>
      </c>
      <c r="C38" s="31">
        <v>2103</v>
      </c>
    </row>
    <row r="39" spans="1:3" s="5" customFormat="1" ht="49.5" customHeight="1">
      <c r="A39" s="22" t="s">
        <v>79</v>
      </c>
      <c r="B39" s="48" t="s">
        <v>80</v>
      </c>
      <c r="C39" s="31">
        <v>2103</v>
      </c>
    </row>
    <row r="40" spans="1:3" ht="80.25" customHeight="1">
      <c r="A40" s="22" t="s">
        <v>65</v>
      </c>
      <c r="B40" s="48" t="s">
        <v>10</v>
      </c>
      <c r="C40" s="31">
        <v>474340</v>
      </c>
    </row>
    <row r="41" spans="1:3" ht="80.25" customHeight="1">
      <c r="A41" s="22" t="s">
        <v>66</v>
      </c>
      <c r="B41" s="48" t="s">
        <v>67</v>
      </c>
      <c r="C41" s="31">
        <v>198791</v>
      </c>
    </row>
    <row r="42" spans="1:3" ht="66" customHeight="1">
      <c r="A42" s="22" t="s">
        <v>187</v>
      </c>
      <c r="B42" s="48" t="s">
        <v>68</v>
      </c>
      <c r="C42" s="31">
        <v>22955</v>
      </c>
    </row>
    <row r="43" spans="1:3" ht="66" customHeight="1">
      <c r="A43" s="22" t="s">
        <v>69</v>
      </c>
      <c r="B43" s="48" t="s">
        <v>25</v>
      </c>
      <c r="C43" s="31">
        <v>252594</v>
      </c>
    </row>
    <row r="44" spans="1:3" ht="32.25" customHeight="1">
      <c r="A44" s="22" t="s">
        <v>11</v>
      </c>
      <c r="B44" s="48" t="s">
        <v>12</v>
      </c>
      <c r="C44" s="31">
        <v>7428</v>
      </c>
    </row>
    <row r="45" spans="1:3" ht="49.5" customHeight="1">
      <c r="A45" s="22" t="s">
        <v>26</v>
      </c>
      <c r="B45" s="48" t="s">
        <v>27</v>
      </c>
      <c r="C45" s="31">
        <v>7428</v>
      </c>
    </row>
    <row r="46" spans="1:3" ht="80.25" customHeight="1">
      <c r="A46" s="22" t="s">
        <v>70</v>
      </c>
      <c r="B46" s="48" t="s">
        <v>71</v>
      </c>
      <c r="C46" s="31">
        <v>30901</v>
      </c>
    </row>
    <row r="47" spans="1:3" ht="49.5" customHeight="1">
      <c r="A47" s="22" t="s">
        <v>28</v>
      </c>
      <c r="B47" s="48" t="s">
        <v>72</v>
      </c>
      <c r="C47" s="31">
        <v>1144</v>
      </c>
    </row>
    <row r="48" spans="1:3" ht="66" customHeight="1">
      <c r="A48" s="22" t="s">
        <v>112</v>
      </c>
      <c r="B48" s="48" t="s">
        <v>73</v>
      </c>
      <c r="C48" s="31">
        <v>29757</v>
      </c>
    </row>
    <row r="49" spans="1:3" ht="12" customHeight="1">
      <c r="A49" s="22"/>
      <c r="B49" s="48"/>
      <c r="C49" s="31"/>
    </row>
    <row r="50" spans="1:3" s="1" customFormat="1" ht="17.25" customHeight="1">
      <c r="A50" s="23" t="s">
        <v>113</v>
      </c>
      <c r="B50" s="47" t="s">
        <v>14</v>
      </c>
      <c r="C50" s="32">
        <f>C51</f>
        <v>35415</v>
      </c>
    </row>
    <row r="51" spans="1:3" ht="16.5" customHeight="1">
      <c r="A51" s="22" t="s">
        <v>13</v>
      </c>
      <c r="B51" s="48" t="s">
        <v>19</v>
      </c>
      <c r="C51" s="31">
        <v>35415</v>
      </c>
    </row>
    <row r="52" spans="1:3" ht="12" customHeight="1">
      <c r="A52" s="22"/>
      <c r="B52" s="48"/>
      <c r="C52" s="31"/>
    </row>
    <row r="53" spans="1:3" s="1" customFormat="1" ht="32.25" customHeight="1">
      <c r="A53" s="23" t="s">
        <v>109</v>
      </c>
      <c r="B53" s="51" t="s">
        <v>74</v>
      </c>
      <c r="C53" s="32">
        <f>C54</f>
        <v>585</v>
      </c>
    </row>
    <row r="54" spans="1:3" ht="49.5" customHeight="1">
      <c r="A54" s="22" t="s">
        <v>75</v>
      </c>
      <c r="B54" s="50" t="s">
        <v>76</v>
      </c>
      <c r="C54" s="31">
        <v>585</v>
      </c>
    </row>
    <row r="55" spans="1:3" ht="12" customHeight="1">
      <c r="A55" s="22"/>
      <c r="B55" s="48"/>
      <c r="C55" s="31"/>
    </row>
    <row r="56" spans="1:3" ht="16.5" customHeight="1">
      <c r="A56" s="23" t="s">
        <v>110</v>
      </c>
      <c r="B56" s="47" t="s">
        <v>22</v>
      </c>
      <c r="C56" s="32">
        <f>C57+C58+C59+C60+C61</f>
        <v>410979</v>
      </c>
    </row>
    <row r="57" spans="1:3" ht="32.25" customHeight="1">
      <c r="A57" s="22" t="s">
        <v>40</v>
      </c>
      <c r="B57" s="48" t="s">
        <v>30</v>
      </c>
      <c r="C57" s="31">
        <v>2535</v>
      </c>
    </row>
    <row r="58" spans="1:3" ht="80.25" customHeight="1">
      <c r="A58" s="22" t="s">
        <v>95</v>
      </c>
      <c r="B58" s="48" t="s">
        <v>81</v>
      </c>
      <c r="C58" s="31">
        <v>0</v>
      </c>
    </row>
    <row r="59" spans="1:3" ht="80.25" customHeight="1">
      <c r="A59" s="22" t="s">
        <v>94</v>
      </c>
      <c r="B59" s="48" t="s">
        <v>82</v>
      </c>
      <c r="C59" s="31">
        <v>360456</v>
      </c>
    </row>
    <row r="60" spans="1:3" ht="49.5" customHeight="1">
      <c r="A60" s="22" t="s">
        <v>77</v>
      </c>
      <c r="B60" s="50" t="s">
        <v>188</v>
      </c>
      <c r="C60" s="31">
        <v>23992</v>
      </c>
    </row>
    <row r="61" spans="1:3" ht="47.25" customHeight="1">
      <c r="A61" s="22" t="s">
        <v>189</v>
      </c>
      <c r="B61" s="50" t="s">
        <v>218</v>
      </c>
      <c r="C61" s="31">
        <v>23996</v>
      </c>
    </row>
    <row r="62" spans="1:3" ht="12" customHeight="1">
      <c r="A62" s="22"/>
      <c r="B62" s="48"/>
      <c r="C62" s="31"/>
    </row>
    <row r="63" spans="1:3" ht="16.5" customHeight="1">
      <c r="A63" s="23" t="s">
        <v>111</v>
      </c>
      <c r="B63" s="47" t="s">
        <v>15</v>
      </c>
      <c r="C63" s="32">
        <f>SUM(C64:C72)</f>
        <v>65681</v>
      </c>
    </row>
    <row r="64" spans="1:3" ht="32.25" customHeight="1">
      <c r="A64" s="13" t="s">
        <v>56</v>
      </c>
      <c r="B64" s="48" t="s">
        <v>44</v>
      </c>
      <c r="C64" s="31">
        <v>841</v>
      </c>
    </row>
    <row r="65" spans="1:3" ht="63.75" customHeight="1">
      <c r="A65" s="13" t="s">
        <v>57</v>
      </c>
      <c r="B65" s="48" t="s">
        <v>45</v>
      </c>
      <c r="C65" s="31">
        <v>1425</v>
      </c>
    </row>
    <row r="66" spans="1:3" ht="66" customHeight="1">
      <c r="A66" s="13" t="s">
        <v>46</v>
      </c>
      <c r="B66" s="48" t="s">
        <v>47</v>
      </c>
      <c r="C66" s="31">
        <v>508</v>
      </c>
    </row>
    <row r="67" spans="1:3" ht="46.5" customHeight="1">
      <c r="A67" s="53" t="s">
        <v>190</v>
      </c>
      <c r="B67" s="52" t="s">
        <v>191</v>
      </c>
      <c r="C67" s="31">
        <v>190</v>
      </c>
    </row>
    <row r="68" spans="1:3" ht="79.5" customHeight="1">
      <c r="A68" s="13" t="s">
        <v>48</v>
      </c>
      <c r="B68" s="48" t="s">
        <v>49</v>
      </c>
      <c r="C68" s="31">
        <v>4705</v>
      </c>
    </row>
    <row r="69" spans="1:3" ht="49.5" customHeight="1">
      <c r="A69" s="13" t="s">
        <v>50</v>
      </c>
      <c r="B69" s="48" t="s">
        <v>51</v>
      </c>
      <c r="C69" s="31">
        <v>5510</v>
      </c>
    </row>
    <row r="70" spans="1:3" ht="32.25" customHeight="1">
      <c r="A70" s="13" t="s">
        <v>52</v>
      </c>
      <c r="B70" s="48" t="s">
        <v>53</v>
      </c>
      <c r="C70" s="31">
        <v>25296</v>
      </c>
    </row>
    <row r="71" spans="1:3" ht="50.25" customHeight="1">
      <c r="A71" s="53" t="s">
        <v>220</v>
      </c>
      <c r="B71" s="52" t="s">
        <v>192</v>
      </c>
      <c r="C71" s="31">
        <v>128</v>
      </c>
    </row>
    <row r="72" spans="1:3" ht="32.25" customHeight="1">
      <c r="A72" s="13" t="s">
        <v>54</v>
      </c>
      <c r="B72" s="48" t="s">
        <v>55</v>
      </c>
      <c r="C72" s="31">
        <v>27078</v>
      </c>
    </row>
    <row r="73" spans="1:3" ht="12" customHeight="1">
      <c r="A73" s="54"/>
      <c r="B73" s="55"/>
      <c r="C73" s="31"/>
    </row>
    <row r="74" spans="1:3" ht="16.5" customHeight="1">
      <c r="A74" s="17" t="s">
        <v>114</v>
      </c>
      <c r="B74" s="3" t="s">
        <v>41</v>
      </c>
      <c r="C74" s="32">
        <f>C75+C76+C77</f>
        <v>4393</v>
      </c>
    </row>
    <row r="75" spans="1:3" ht="32.25" customHeight="1">
      <c r="A75" s="57" t="s">
        <v>200</v>
      </c>
      <c r="B75" s="56" t="s">
        <v>201</v>
      </c>
      <c r="C75" s="31">
        <v>-502</v>
      </c>
    </row>
    <row r="76" spans="1:3" ht="16.5" customHeight="1">
      <c r="A76" s="22" t="s">
        <v>42</v>
      </c>
      <c r="B76" s="4" t="s">
        <v>43</v>
      </c>
      <c r="C76" s="31">
        <v>2621</v>
      </c>
    </row>
    <row r="77" spans="1:3" ht="33.75" customHeight="1">
      <c r="A77" s="39" t="s">
        <v>193</v>
      </c>
      <c r="B77" s="40" t="s">
        <v>194</v>
      </c>
      <c r="C77" s="31">
        <v>2274</v>
      </c>
    </row>
    <row r="78" spans="1:3" ht="12" customHeight="1">
      <c r="A78" s="39"/>
      <c r="B78" s="40"/>
      <c r="C78" s="31"/>
    </row>
    <row r="79" spans="1:3" ht="16.5" customHeight="1">
      <c r="A79" s="58" t="s">
        <v>202</v>
      </c>
      <c r="B79" s="59" t="s">
        <v>203</v>
      </c>
      <c r="C79" s="32">
        <f>C80</f>
        <v>-5838</v>
      </c>
    </row>
    <row r="80" spans="1:3" ht="32.25" customHeight="1">
      <c r="A80" s="39" t="s">
        <v>204</v>
      </c>
      <c r="B80" s="40" t="s">
        <v>205</v>
      </c>
      <c r="C80" s="31">
        <v>-5838</v>
      </c>
    </row>
    <row r="81" spans="1:3" ht="12" customHeight="1">
      <c r="A81" s="6"/>
      <c r="B81" s="7"/>
      <c r="C81" s="31"/>
    </row>
    <row r="82" spans="1:3" ht="16.5" customHeight="1">
      <c r="A82" s="12" t="s">
        <v>16</v>
      </c>
      <c r="B82" s="8" t="s">
        <v>17</v>
      </c>
      <c r="C82" s="32">
        <f>C83+C114+C136+C146</f>
        <v>2723041</v>
      </c>
    </row>
    <row r="83" spans="1:3" ht="32.25" customHeight="1">
      <c r="A83" s="23" t="s">
        <v>96</v>
      </c>
      <c r="B83" s="19" t="s">
        <v>83</v>
      </c>
      <c r="C83" s="32">
        <f>C84+C85+C87+C88+C89+C97+C90+C91+C94+C86</f>
        <v>1138662</v>
      </c>
    </row>
    <row r="84" spans="1:3" ht="32.25" customHeight="1">
      <c r="A84" s="27" t="s">
        <v>140</v>
      </c>
      <c r="B84" s="26" t="s">
        <v>141</v>
      </c>
      <c r="C84" s="31">
        <v>1000</v>
      </c>
    </row>
    <row r="85" spans="1:3" ht="32.25" customHeight="1">
      <c r="A85" s="22" t="s">
        <v>150</v>
      </c>
      <c r="B85" s="26" t="s">
        <v>155</v>
      </c>
      <c r="C85" s="31">
        <v>5094</v>
      </c>
    </row>
    <row r="86" spans="1:3" ht="32.25" customHeight="1">
      <c r="A86" s="22" t="s">
        <v>180</v>
      </c>
      <c r="B86" s="26" t="s">
        <v>181</v>
      </c>
      <c r="C86" s="31">
        <v>3000</v>
      </c>
    </row>
    <row r="87" spans="1:3" ht="32.25" customHeight="1">
      <c r="A87" s="22" t="s">
        <v>142</v>
      </c>
      <c r="B87" s="26" t="s">
        <v>143</v>
      </c>
      <c r="C87" s="31">
        <v>48</v>
      </c>
    </row>
    <row r="88" spans="1:3" ht="49.5" customHeight="1">
      <c r="A88" s="22" t="s">
        <v>144</v>
      </c>
      <c r="B88" s="26" t="s">
        <v>146</v>
      </c>
      <c r="C88" s="31">
        <v>154479</v>
      </c>
    </row>
    <row r="89" spans="1:3" ht="32.25" customHeight="1">
      <c r="A89" s="22" t="s">
        <v>145</v>
      </c>
      <c r="B89" s="26" t="s">
        <v>147</v>
      </c>
      <c r="C89" s="31">
        <v>11171</v>
      </c>
    </row>
    <row r="90" spans="1:3" ht="66" customHeight="1">
      <c r="A90" s="22" t="s">
        <v>175</v>
      </c>
      <c r="B90" s="26" t="s">
        <v>176</v>
      </c>
      <c r="C90" s="31">
        <v>22165</v>
      </c>
    </row>
    <row r="91" spans="1:3" ht="80.25" customHeight="1">
      <c r="A91" s="22" t="s">
        <v>160</v>
      </c>
      <c r="B91" s="26" t="s">
        <v>166</v>
      </c>
      <c r="C91" s="31">
        <f>C92+C93</f>
        <v>408713</v>
      </c>
    </row>
    <row r="92" spans="1:3" ht="66" customHeight="1">
      <c r="A92" s="22" t="s">
        <v>161</v>
      </c>
      <c r="B92" s="26" t="s">
        <v>167</v>
      </c>
      <c r="C92" s="31">
        <v>144119</v>
      </c>
    </row>
    <row r="93" spans="1:3" ht="80.25" customHeight="1">
      <c r="A93" s="22" t="s">
        <v>162</v>
      </c>
      <c r="B93" s="26" t="s">
        <v>168</v>
      </c>
      <c r="C93" s="31">
        <v>264594</v>
      </c>
    </row>
    <row r="94" spans="1:3" ht="66" customHeight="1">
      <c r="A94" s="22" t="s">
        <v>163</v>
      </c>
      <c r="B94" s="26" t="s">
        <v>169</v>
      </c>
      <c r="C94" s="31">
        <f>C95+C96</f>
        <v>79497</v>
      </c>
    </row>
    <row r="95" spans="1:3" ht="49.5" customHeight="1">
      <c r="A95" s="22" t="s">
        <v>164</v>
      </c>
      <c r="B95" s="26" t="s">
        <v>170</v>
      </c>
      <c r="C95" s="31">
        <v>28907</v>
      </c>
    </row>
    <row r="96" spans="1:3" ht="49.5" customHeight="1">
      <c r="A96" s="22" t="s">
        <v>165</v>
      </c>
      <c r="B96" s="26" t="s">
        <v>171</v>
      </c>
      <c r="C96" s="31">
        <v>50590</v>
      </c>
    </row>
    <row r="97" spans="1:3" ht="16.5" customHeight="1">
      <c r="A97" s="22" t="s">
        <v>91</v>
      </c>
      <c r="B97" s="10" t="s">
        <v>97</v>
      </c>
      <c r="C97" s="31">
        <f>C98+C99+C100+C101+C102+C103+C104+C105+C106+C107+C110+C109+C108+C111+C112</f>
        <v>453495</v>
      </c>
    </row>
    <row r="98" spans="1:3" ht="80.25" customHeight="1">
      <c r="A98" s="18" t="s">
        <v>118</v>
      </c>
      <c r="B98" s="10" t="s">
        <v>97</v>
      </c>
      <c r="C98" s="31">
        <v>3</v>
      </c>
    </row>
    <row r="99" spans="1:3" ht="80.25" customHeight="1">
      <c r="A99" s="28" t="s">
        <v>148</v>
      </c>
      <c r="B99" s="10" t="s">
        <v>97</v>
      </c>
      <c r="C99" s="31">
        <v>1382</v>
      </c>
    </row>
    <row r="100" spans="1:3" ht="66" customHeight="1">
      <c r="A100" s="28" t="s">
        <v>149</v>
      </c>
      <c r="B100" s="10" t="s">
        <v>97</v>
      </c>
      <c r="C100" s="31">
        <v>103586</v>
      </c>
    </row>
    <row r="101" spans="1:3" ht="49.5" customHeight="1">
      <c r="A101" s="18" t="s">
        <v>119</v>
      </c>
      <c r="B101" s="10" t="s">
        <v>97</v>
      </c>
      <c r="C101" s="31">
        <v>615</v>
      </c>
    </row>
    <row r="102" spans="1:3" ht="49.5" customHeight="1">
      <c r="A102" s="18" t="s">
        <v>131</v>
      </c>
      <c r="B102" s="10" t="s">
        <v>97</v>
      </c>
      <c r="C102" s="31">
        <v>6478</v>
      </c>
    </row>
    <row r="103" spans="1:3" ht="49.5" customHeight="1">
      <c r="A103" s="18" t="s">
        <v>215</v>
      </c>
      <c r="B103" s="10" t="s">
        <v>97</v>
      </c>
      <c r="C103" s="31">
        <v>169</v>
      </c>
    </row>
    <row r="104" spans="1:3" ht="49.5" customHeight="1">
      <c r="A104" s="18" t="s">
        <v>132</v>
      </c>
      <c r="B104" s="10" t="s">
        <v>97</v>
      </c>
      <c r="C104" s="31">
        <v>500</v>
      </c>
    </row>
    <row r="105" spans="1:3" ht="49.5" customHeight="1">
      <c r="A105" s="18" t="s">
        <v>133</v>
      </c>
      <c r="B105" s="10" t="s">
        <v>97</v>
      </c>
      <c r="C105" s="31">
        <v>500</v>
      </c>
    </row>
    <row r="106" spans="1:3" ht="66" customHeight="1">
      <c r="A106" s="18" t="s">
        <v>134</v>
      </c>
      <c r="B106" s="10" t="s">
        <v>97</v>
      </c>
      <c r="C106" s="31">
        <v>1500</v>
      </c>
    </row>
    <row r="107" spans="1:3" ht="49.5" customHeight="1">
      <c r="A107" s="18" t="s">
        <v>135</v>
      </c>
      <c r="B107" s="10" t="s">
        <v>97</v>
      </c>
      <c r="C107" s="31">
        <v>328626</v>
      </c>
    </row>
    <row r="108" spans="1:3" ht="32.25" customHeight="1">
      <c r="A108" s="18" t="s">
        <v>206</v>
      </c>
      <c r="B108" s="10" t="s">
        <v>97</v>
      </c>
      <c r="C108" s="31">
        <v>3696</v>
      </c>
    </row>
    <row r="109" spans="1:3" ht="32.25" customHeight="1">
      <c r="A109" s="18" t="s">
        <v>158</v>
      </c>
      <c r="B109" s="10" t="s">
        <v>97</v>
      </c>
      <c r="C109" s="31">
        <v>4692</v>
      </c>
    </row>
    <row r="110" spans="1:3" ht="32.25" customHeight="1">
      <c r="A110" s="18" t="s">
        <v>177</v>
      </c>
      <c r="B110" s="10" t="s">
        <v>97</v>
      </c>
      <c r="C110" s="31">
        <v>1159</v>
      </c>
    </row>
    <row r="111" spans="1:3" s="2" customFormat="1" ht="49.5" customHeight="1">
      <c r="A111" s="18" t="s">
        <v>207</v>
      </c>
      <c r="B111" s="10" t="s">
        <v>97</v>
      </c>
      <c r="C111" s="31">
        <v>317</v>
      </c>
    </row>
    <row r="112" spans="1:3" s="2" customFormat="1" ht="16.5" customHeight="1">
      <c r="A112" s="18" t="s">
        <v>208</v>
      </c>
      <c r="B112" s="10" t="s">
        <v>97</v>
      </c>
      <c r="C112" s="31">
        <v>272</v>
      </c>
    </row>
    <row r="113" spans="1:3" s="2" customFormat="1" ht="12" customHeight="1">
      <c r="A113" s="18"/>
      <c r="B113" s="10"/>
      <c r="C113" s="31"/>
    </row>
    <row r="114" spans="1:3" ht="32.25" customHeight="1">
      <c r="A114" s="20" t="s">
        <v>115</v>
      </c>
      <c r="B114" s="21" t="s">
        <v>98</v>
      </c>
      <c r="C114" s="32">
        <f>C116+C117+C118+C127+C129+C130+C132+C128+C131+C115</f>
        <v>1073521</v>
      </c>
    </row>
    <row r="115" spans="1:3" ht="49.5" customHeight="1">
      <c r="A115" s="53" t="s">
        <v>209</v>
      </c>
      <c r="B115" s="60" t="s">
        <v>210</v>
      </c>
      <c r="C115" s="31">
        <v>893</v>
      </c>
    </row>
    <row r="116" spans="1:3" ht="32.25" customHeight="1">
      <c r="A116" s="22" t="s">
        <v>151</v>
      </c>
      <c r="B116" s="25" t="s">
        <v>152</v>
      </c>
      <c r="C116" s="31">
        <v>31164</v>
      </c>
    </row>
    <row r="117" spans="1:3" ht="49.5" customHeight="1">
      <c r="A117" s="13" t="s">
        <v>116</v>
      </c>
      <c r="B117" s="25" t="s">
        <v>117</v>
      </c>
      <c r="C117" s="31">
        <v>69317</v>
      </c>
    </row>
    <row r="118" spans="1:3" ht="32.25" customHeight="1">
      <c r="A118" s="13" t="s">
        <v>84</v>
      </c>
      <c r="B118" s="9" t="s">
        <v>99</v>
      </c>
      <c r="C118" s="31">
        <f>C119+C120+C121+C122+C123+C124+C125+C126</f>
        <v>60940</v>
      </c>
    </row>
    <row r="119" spans="1:3" ht="32.25" customHeight="1">
      <c r="A119" s="18" t="s">
        <v>120</v>
      </c>
      <c r="B119" s="9" t="s">
        <v>99</v>
      </c>
      <c r="C119" s="31">
        <v>850</v>
      </c>
    </row>
    <row r="120" spans="1:3" ht="49.5" customHeight="1">
      <c r="A120" s="18" t="s">
        <v>121</v>
      </c>
      <c r="B120" s="9" t="s">
        <v>99</v>
      </c>
      <c r="C120" s="31">
        <v>7222</v>
      </c>
    </row>
    <row r="121" spans="1:3" ht="32.25" customHeight="1">
      <c r="A121" s="18" t="s">
        <v>122</v>
      </c>
      <c r="B121" s="9" t="s">
        <v>99</v>
      </c>
      <c r="C121" s="31">
        <v>4122</v>
      </c>
    </row>
    <row r="122" spans="1:3" ht="66" customHeight="1">
      <c r="A122" s="18" t="s">
        <v>123</v>
      </c>
      <c r="B122" s="9" t="s">
        <v>99</v>
      </c>
      <c r="C122" s="31">
        <v>18</v>
      </c>
    </row>
    <row r="123" spans="1:3" ht="49.5" customHeight="1">
      <c r="A123" s="18" t="s">
        <v>124</v>
      </c>
      <c r="B123" s="9" t="s">
        <v>99</v>
      </c>
      <c r="C123" s="31">
        <v>8072</v>
      </c>
    </row>
    <row r="124" spans="1:3" ht="32.25" customHeight="1">
      <c r="A124" s="18" t="s">
        <v>125</v>
      </c>
      <c r="B124" s="9" t="s">
        <v>99</v>
      </c>
      <c r="C124" s="31">
        <v>15294</v>
      </c>
    </row>
    <row r="125" spans="1:3" ht="66" customHeight="1">
      <c r="A125" s="18" t="s">
        <v>126</v>
      </c>
      <c r="B125" s="9" t="s">
        <v>99</v>
      </c>
      <c r="C125" s="31">
        <v>21715</v>
      </c>
    </row>
    <row r="126" spans="1:3" ht="66" customHeight="1">
      <c r="A126" s="18" t="s">
        <v>128</v>
      </c>
      <c r="B126" s="9" t="s">
        <v>99</v>
      </c>
      <c r="C126" s="31">
        <v>3647</v>
      </c>
    </row>
    <row r="127" spans="1:3" ht="66" customHeight="1">
      <c r="A127" s="13" t="s">
        <v>90</v>
      </c>
      <c r="B127" s="9" t="s">
        <v>100</v>
      </c>
      <c r="C127" s="31">
        <v>13989</v>
      </c>
    </row>
    <row r="128" spans="1:3" ht="32.25" customHeight="1">
      <c r="A128" s="13" t="s">
        <v>178</v>
      </c>
      <c r="B128" s="9" t="s">
        <v>179</v>
      </c>
      <c r="C128" s="31">
        <v>0</v>
      </c>
    </row>
    <row r="129" spans="1:3" ht="66" customHeight="1">
      <c r="A129" s="22" t="s">
        <v>153</v>
      </c>
      <c r="B129" s="9" t="s">
        <v>154</v>
      </c>
      <c r="C129" s="31">
        <v>36736</v>
      </c>
    </row>
    <row r="130" spans="1:3" ht="49.5" customHeight="1">
      <c r="A130" s="27" t="s">
        <v>156</v>
      </c>
      <c r="B130" s="9" t="s">
        <v>157</v>
      </c>
      <c r="C130" s="31">
        <v>111540</v>
      </c>
    </row>
    <row r="131" spans="1:3" ht="66" customHeight="1">
      <c r="A131" s="27" t="s">
        <v>183</v>
      </c>
      <c r="B131" s="9" t="s">
        <v>182</v>
      </c>
      <c r="C131" s="31">
        <v>37946</v>
      </c>
    </row>
    <row r="132" spans="1:3" ht="16.5" customHeight="1">
      <c r="A132" s="13" t="s">
        <v>85</v>
      </c>
      <c r="B132" s="9" t="s">
        <v>86</v>
      </c>
      <c r="C132" s="31">
        <f>C133+C134</f>
        <v>710996</v>
      </c>
    </row>
    <row r="133" spans="1:39" ht="32.25" customHeight="1">
      <c r="A133" s="18" t="s">
        <v>127</v>
      </c>
      <c r="B133" s="9" t="s">
        <v>86</v>
      </c>
      <c r="C133" s="33">
        <v>676907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" ht="80.25" customHeight="1">
      <c r="A134" s="18" t="s">
        <v>129</v>
      </c>
      <c r="B134" s="9" t="s">
        <v>86</v>
      </c>
      <c r="C134" s="31">
        <v>34089</v>
      </c>
    </row>
    <row r="135" spans="1:3" ht="12" customHeight="1">
      <c r="A135" s="18"/>
      <c r="B135" s="9"/>
      <c r="C135" s="31"/>
    </row>
    <row r="136" spans="1:3" ht="16.5" customHeight="1">
      <c r="A136" s="20" t="s">
        <v>101</v>
      </c>
      <c r="B136" s="8" t="s">
        <v>87</v>
      </c>
      <c r="C136" s="32">
        <f>C137+C138</f>
        <v>510458</v>
      </c>
    </row>
    <row r="137" spans="1:3" ht="80.25" customHeight="1">
      <c r="A137" s="13" t="s">
        <v>139</v>
      </c>
      <c r="B137" s="9" t="s">
        <v>88</v>
      </c>
      <c r="C137" s="31">
        <v>34746</v>
      </c>
    </row>
    <row r="138" spans="1:3" s="2" customFormat="1" ht="32.25" customHeight="1">
      <c r="A138" s="22" t="s">
        <v>103</v>
      </c>
      <c r="B138" s="10" t="s">
        <v>89</v>
      </c>
      <c r="C138" s="31">
        <f>C139+C140+C141+C142+C143+C144</f>
        <v>475712</v>
      </c>
    </row>
    <row r="139" spans="1:3" s="2" customFormat="1" ht="97.5" customHeight="1">
      <c r="A139" s="18" t="s">
        <v>136</v>
      </c>
      <c r="B139" s="10" t="s">
        <v>89</v>
      </c>
      <c r="C139" s="31">
        <v>11680</v>
      </c>
    </row>
    <row r="140" spans="1:3" s="2" customFormat="1" ht="66" customHeight="1">
      <c r="A140" s="18" t="s">
        <v>130</v>
      </c>
      <c r="B140" s="10" t="s">
        <v>89</v>
      </c>
      <c r="C140" s="31">
        <v>14668</v>
      </c>
    </row>
    <row r="141" spans="1:3" s="2" customFormat="1" ht="49.5" customHeight="1">
      <c r="A141" s="37" t="s">
        <v>159</v>
      </c>
      <c r="B141" s="10" t="s">
        <v>89</v>
      </c>
      <c r="C141" s="34">
        <v>12123</v>
      </c>
    </row>
    <row r="142" spans="1:3" s="2" customFormat="1" ht="49.5" customHeight="1">
      <c r="A142" s="37" t="s">
        <v>173</v>
      </c>
      <c r="B142" s="10" t="s">
        <v>89</v>
      </c>
      <c r="C142" s="34">
        <v>16929</v>
      </c>
    </row>
    <row r="143" spans="1:3" s="2" customFormat="1" ht="32.25" customHeight="1">
      <c r="A143" s="37" t="s">
        <v>174</v>
      </c>
      <c r="B143" s="10" t="s">
        <v>89</v>
      </c>
      <c r="C143" s="34">
        <v>12</v>
      </c>
    </row>
    <row r="144" spans="1:3" s="2" customFormat="1" ht="16.5" customHeight="1">
      <c r="A144" s="37" t="s">
        <v>172</v>
      </c>
      <c r="B144" s="10" t="s">
        <v>89</v>
      </c>
      <c r="C144" s="34">
        <v>420300</v>
      </c>
    </row>
    <row r="145" spans="1:3" s="2" customFormat="1" ht="12" customHeight="1">
      <c r="A145" s="37"/>
      <c r="B145" s="61"/>
      <c r="C145" s="34"/>
    </row>
    <row r="146" spans="1:3" s="2" customFormat="1" ht="32.25" customHeight="1">
      <c r="A146" s="64" t="s">
        <v>211</v>
      </c>
      <c r="B146" s="62" t="s">
        <v>212</v>
      </c>
      <c r="C146" s="63">
        <f>C147</f>
        <v>400</v>
      </c>
    </row>
    <row r="147" spans="1:3" s="2" customFormat="1" ht="32.25" customHeight="1">
      <c r="A147" s="65" t="s">
        <v>213</v>
      </c>
      <c r="B147" s="61" t="s">
        <v>214</v>
      </c>
      <c r="C147" s="34">
        <v>400</v>
      </c>
    </row>
    <row r="148" spans="1:3" ht="12" customHeight="1">
      <c r="A148" s="14"/>
      <c r="B148" s="15"/>
      <c r="C148" s="34"/>
    </row>
    <row r="149" spans="1:3" ht="15.75">
      <c r="A149" s="24" t="s">
        <v>102</v>
      </c>
      <c r="B149" s="16"/>
      <c r="C149" s="36">
        <f>C12+C82</f>
        <v>7180601</v>
      </c>
    </row>
    <row r="150" spans="1:3" ht="51" customHeight="1">
      <c r="A150" s="66" t="s">
        <v>184</v>
      </c>
      <c r="B150" s="66"/>
      <c r="C150" s="66"/>
    </row>
  </sheetData>
  <mergeCells count="7">
    <mergeCell ref="A150:C150"/>
    <mergeCell ref="A7:C7"/>
    <mergeCell ref="B1:C1"/>
    <mergeCell ref="B3:C3"/>
    <mergeCell ref="B4:C4"/>
    <mergeCell ref="B5:C5"/>
    <mergeCell ref="A8:C8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Рогатых Людмила Васильевна</cp:lastModifiedBy>
  <cp:lastPrinted>2009-03-03T06:23:00Z</cp:lastPrinted>
  <dcterms:created xsi:type="dcterms:W3CDTF">2001-10-29T11:15:23Z</dcterms:created>
  <dcterms:modified xsi:type="dcterms:W3CDTF">2009-05-28T05:15:11Z</dcterms:modified>
  <cp:category/>
  <cp:version/>
  <cp:contentType/>
  <cp:contentStatus/>
</cp:coreProperties>
</file>